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an Jose Donoso\Dropbox\CPC\CPC\Página web\"/>
    </mc:Choice>
  </mc:AlternateContent>
  <bookViews>
    <workbookView xWindow="0" yWindow="0" windowWidth="20490" windowHeight="7155" activeTab="1"/>
  </bookViews>
  <sheets>
    <sheet name="imacec" sheetId="2" r:id="rId1"/>
    <sheet name="G.imacec" sheetId="3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7" i="2" l="1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I158" i="2"/>
  <c r="D148" i="2"/>
  <c r="D149" i="2"/>
  <c r="D150" i="2"/>
  <c r="D151" i="2"/>
  <c r="D152" i="2"/>
  <c r="D153" i="2"/>
  <c r="D154" i="2"/>
  <c r="D155" i="2"/>
  <c r="D156" i="2"/>
  <c r="D157" i="2"/>
  <c r="D158" i="2"/>
  <c r="H158" i="2"/>
  <c r="F156" i="2"/>
  <c r="F157" i="2"/>
  <c r="F158" i="2"/>
  <c r="G158" i="2"/>
  <c r="E158" i="2"/>
  <c r="I157" i="2"/>
  <c r="H157" i="2"/>
  <c r="F155" i="2"/>
  <c r="G157" i="2"/>
  <c r="E157" i="2"/>
  <c r="I156" i="2"/>
  <c r="H156" i="2"/>
  <c r="F154" i="2"/>
  <c r="G156" i="2"/>
  <c r="E156" i="2"/>
  <c r="I155" i="2"/>
  <c r="H155" i="2"/>
  <c r="F153" i="2"/>
  <c r="G155" i="2"/>
  <c r="E155" i="2"/>
  <c r="I154" i="2"/>
  <c r="H154" i="2"/>
  <c r="F152" i="2"/>
  <c r="G154" i="2"/>
  <c r="E154" i="2"/>
  <c r="I153" i="2"/>
  <c r="H153" i="2"/>
  <c r="F151" i="2"/>
  <c r="G153" i="2"/>
  <c r="E153" i="2"/>
  <c r="I152" i="2"/>
  <c r="H152" i="2"/>
  <c r="F150" i="2"/>
  <c r="G152" i="2"/>
  <c r="E152" i="2"/>
  <c r="I151" i="2"/>
  <c r="H151" i="2"/>
  <c r="F149" i="2"/>
  <c r="G151" i="2"/>
  <c r="E151" i="2"/>
  <c r="I150" i="2"/>
  <c r="H150" i="2"/>
  <c r="F148" i="2"/>
  <c r="G150" i="2"/>
  <c r="E150" i="2"/>
  <c r="I149" i="2"/>
  <c r="H149" i="2"/>
  <c r="F147" i="2"/>
  <c r="G149" i="2"/>
  <c r="D147" i="2"/>
  <c r="E149" i="2"/>
  <c r="I148" i="2"/>
  <c r="H148" i="2"/>
  <c r="F146" i="2"/>
  <c r="G148" i="2"/>
  <c r="D146" i="2"/>
  <c r="E148" i="2"/>
  <c r="I147" i="2"/>
  <c r="D136" i="2"/>
  <c r="D137" i="2"/>
  <c r="D138" i="2"/>
  <c r="D139" i="2"/>
  <c r="D140" i="2"/>
  <c r="D141" i="2"/>
  <c r="D142" i="2"/>
  <c r="D143" i="2"/>
  <c r="D144" i="2"/>
  <c r="D145" i="2"/>
  <c r="H147" i="2"/>
  <c r="F145" i="2"/>
  <c r="G147" i="2"/>
  <c r="E147" i="2"/>
  <c r="I146" i="2"/>
  <c r="H146" i="2"/>
  <c r="F144" i="2"/>
  <c r="G146" i="2"/>
  <c r="E146" i="2"/>
  <c r="I145" i="2"/>
  <c r="H145" i="2"/>
  <c r="F143" i="2"/>
  <c r="G145" i="2"/>
  <c r="E145" i="2"/>
  <c r="I144" i="2"/>
  <c r="H144" i="2"/>
  <c r="F142" i="2"/>
  <c r="G144" i="2"/>
  <c r="E144" i="2"/>
  <c r="I143" i="2"/>
  <c r="H143" i="2"/>
  <c r="F141" i="2"/>
  <c r="G143" i="2"/>
  <c r="E143" i="2"/>
  <c r="I142" i="2"/>
  <c r="H142" i="2"/>
  <c r="F140" i="2"/>
  <c r="G142" i="2"/>
  <c r="E142" i="2"/>
  <c r="I141" i="2"/>
  <c r="F139" i="2"/>
  <c r="G141" i="2"/>
  <c r="E141" i="2"/>
  <c r="I140" i="2"/>
  <c r="F138" i="2"/>
  <c r="G140" i="2"/>
  <c r="E140" i="2"/>
  <c r="I139" i="2"/>
  <c r="F137" i="2"/>
  <c r="G139" i="2"/>
  <c r="E139" i="2"/>
  <c r="I138" i="2"/>
  <c r="F136" i="2"/>
  <c r="G138" i="2"/>
  <c r="E138" i="2"/>
  <c r="I137" i="2"/>
  <c r="F135" i="2"/>
  <c r="G137" i="2"/>
  <c r="D135" i="2"/>
  <c r="E137" i="2"/>
  <c r="I136" i="2"/>
  <c r="F134" i="2"/>
  <c r="G136" i="2"/>
  <c r="D134" i="2"/>
  <c r="E136" i="2"/>
  <c r="I135" i="2"/>
  <c r="D124" i="2"/>
  <c r="D125" i="2"/>
  <c r="D126" i="2"/>
  <c r="D127" i="2"/>
  <c r="D128" i="2"/>
  <c r="D129" i="2"/>
  <c r="D130" i="2"/>
  <c r="D131" i="2"/>
  <c r="D132" i="2"/>
  <c r="D133" i="2"/>
  <c r="H135" i="2"/>
  <c r="F133" i="2"/>
  <c r="G135" i="2"/>
  <c r="E135" i="2"/>
  <c r="I134" i="2"/>
  <c r="F132" i="2"/>
  <c r="G134" i="2"/>
  <c r="E134" i="2"/>
  <c r="I133" i="2"/>
  <c r="F131" i="2"/>
  <c r="G133" i="2"/>
  <c r="E133" i="2"/>
  <c r="I132" i="2"/>
  <c r="F130" i="2"/>
  <c r="G132" i="2"/>
  <c r="E132" i="2"/>
  <c r="I131" i="2"/>
  <c r="F129" i="2"/>
  <c r="G131" i="2"/>
  <c r="E131" i="2"/>
  <c r="I130" i="2"/>
  <c r="F128" i="2"/>
  <c r="G130" i="2"/>
  <c r="E130" i="2"/>
  <c r="I129" i="2"/>
  <c r="F127" i="2"/>
  <c r="G129" i="2"/>
  <c r="E129" i="2"/>
  <c r="I128" i="2"/>
  <c r="F126" i="2"/>
  <c r="G128" i="2"/>
  <c r="E128" i="2"/>
  <c r="I127" i="2"/>
  <c r="F125" i="2"/>
  <c r="G127" i="2"/>
  <c r="E127" i="2"/>
  <c r="I126" i="2"/>
  <c r="F124" i="2"/>
  <c r="G126" i="2"/>
  <c r="E126" i="2"/>
  <c r="I125" i="2"/>
  <c r="F123" i="2"/>
  <c r="G125" i="2"/>
  <c r="D123" i="2"/>
  <c r="E125" i="2"/>
  <c r="I124" i="2"/>
  <c r="F122" i="2"/>
  <c r="G124" i="2"/>
  <c r="D122" i="2"/>
  <c r="E124" i="2"/>
  <c r="I123" i="2"/>
  <c r="D112" i="2"/>
  <c r="D113" i="2"/>
  <c r="D114" i="2"/>
  <c r="D115" i="2"/>
  <c r="D116" i="2"/>
  <c r="D117" i="2"/>
  <c r="D118" i="2"/>
  <c r="D119" i="2"/>
  <c r="D120" i="2"/>
  <c r="D121" i="2"/>
  <c r="H123" i="2"/>
  <c r="F121" i="2"/>
  <c r="G123" i="2"/>
  <c r="E123" i="2"/>
  <c r="I122" i="2"/>
  <c r="F120" i="2"/>
  <c r="G122" i="2"/>
  <c r="E122" i="2"/>
  <c r="I121" i="2"/>
  <c r="F119" i="2"/>
  <c r="G121" i="2"/>
  <c r="E121" i="2"/>
  <c r="I120" i="2"/>
  <c r="F118" i="2"/>
  <c r="G120" i="2"/>
  <c r="E120" i="2"/>
  <c r="I119" i="2"/>
  <c r="F117" i="2"/>
  <c r="G119" i="2"/>
  <c r="E119" i="2"/>
  <c r="I118" i="2"/>
  <c r="F116" i="2"/>
  <c r="G118" i="2"/>
  <c r="E118" i="2"/>
  <c r="I117" i="2"/>
  <c r="F115" i="2"/>
  <c r="G117" i="2"/>
  <c r="E117" i="2"/>
  <c r="I116" i="2"/>
  <c r="F114" i="2"/>
  <c r="G116" i="2"/>
  <c r="E116" i="2"/>
  <c r="I115" i="2"/>
  <c r="F113" i="2"/>
  <c r="G115" i="2"/>
  <c r="E115" i="2"/>
  <c r="I114" i="2"/>
  <c r="F112" i="2"/>
  <c r="G114" i="2"/>
  <c r="E114" i="2"/>
  <c r="I113" i="2"/>
  <c r="F111" i="2"/>
  <c r="G113" i="2"/>
  <c r="D111" i="2"/>
  <c r="E113" i="2"/>
  <c r="I112" i="2"/>
  <c r="F110" i="2"/>
  <c r="G112" i="2"/>
  <c r="D110" i="2"/>
  <c r="E112" i="2"/>
  <c r="I111" i="2"/>
  <c r="D100" i="2"/>
  <c r="D101" i="2"/>
  <c r="D102" i="2"/>
  <c r="D103" i="2"/>
  <c r="D104" i="2"/>
  <c r="D105" i="2"/>
  <c r="D106" i="2"/>
  <c r="D107" i="2"/>
  <c r="D108" i="2"/>
  <c r="D109" i="2"/>
  <c r="H111" i="2"/>
  <c r="F109" i="2"/>
  <c r="G111" i="2"/>
  <c r="E111" i="2"/>
  <c r="I110" i="2"/>
  <c r="F108" i="2"/>
  <c r="G110" i="2"/>
  <c r="E110" i="2"/>
  <c r="I109" i="2"/>
  <c r="F107" i="2"/>
  <c r="G109" i="2"/>
  <c r="E109" i="2"/>
  <c r="I108" i="2"/>
  <c r="F106" i="2"/>
  <c r="G108" i="2"/>
  <c r="E108" i="2"/>
  <c r="I107" i="2"/>
  <c r="F105" i="2"/>
  <c r="G107" i="2"/>
  <c r="E107" i="2"/>
  <c r="I106" i="2"/>
  <c r="F104" i="2"/>
  <c r="G106" i="2"/>
  <c r="E106" i="2"/>
  <c r="I105" i="2"/>
  <c r="F103" i="2"/>
  <c r="G105" i="2"/>
  <c r="E105" i="2"/>
  <c r="I104" i="2"/>
  <c r="F102" i="2"/>
  <c r="G104" i="2"/>
  <c r="E104" i="2"/>
  <c r="F101" i="2"/>
  <c r="G103" i="2"/>
  <c r="E103" i="2"/>
  <c r="F100" i="2"/>
  <c r="G102" i="2"/>
  <c r="E102" i="2"/>
  <c r="F99" i="2"/>
  <c r="G101" i="2"/>
  <c r="D99" i="2"/>
  <c r="E101" i="2"/>
  <c r="F98" i="2"/>
  <c r="G100" i="2"/>
  <c r="D98" i="2"/>
  <c r="E100" i="2"/>
  <c r="D88" i="2"/>
  <c r="D89" i="2"/>
  <c r="D90" i="2"/>
  <c r="D91" i="2"/>
  <c r="D92" i="2"/>
  <c r="D93" i="2"/>
  <c r="D94" i="2"/>
  <c r="D95" i="2"/>
  <c r="D96" i="2"/>
  <c r="D97" i="2"/>
  <c r="H99" i="2"/>
  <c r="F97" i="2"/>
  <c r="G99" i="2"/>
  <c r="E99" i="2"/>
  <c r="F96" i="2"/>
  <c r="G98" i="2"/>
  <c r="E98" i="2"/>
  <c r="F95" i="2"/>
  <c r="G97" i="2"/>
  <c r="E97" i="2"/>
  <c r="F94" i="2"/>
  <c r="G96" i="2"/>
  <c r="E96" i="2"/>
  <c r="F93" i="2"/>
  <c r="G95" i="2"/>
  <c r="E95" i="2"/>
  <c r="F92" i="2"/>
  <c r="G94" i="2"/>
  <c r="E94" i="2"/>
  <c r="F91" i="2"/>
  <c r="G93" i="2"/>
  <c r="E93" i="2"/>
  <c r="F90" i="2"/>
  <c r="G92" i="2"/>
  <c r="E92" i="2"/>
  <c r="F89" i="2"/>
  <c r="G91" i="2"/>
  <c r="E91" i="2"/>
  <c r="F88" i="2"/>
  <c r="G90" i="2"/>
  <c r="E90" i="2"/>
  <c r="F87" i="2"/>
  <c r="G89" i="2"/>
  <c r="D87" i="2"/>
  <c r="E89" i="2"/>
  <c r="F86" i="2"/>
  <c r="G88" i="2"/>
  <c r="D86" i="2"/>
  <c r="E88" i="2"/>
  <c r="F85" i="2"/>
  <c r="G87" i="2"/>
  <c r="D85" i="2"/>
  <c r="E87" i="2"/>
  <c r="F84" i="2"/>
  <c r="G86" i="2"/>
  <c r="D84" i="2"/>
  <c r="E86" i="2"/>
  <c r="F83" i="2"/>
  <c r="G85" i="2"/>
  <c r="D83" i="2"/>
  <c r="E85" i="2"/>
  <c r="F82" i="2"/>
  <c r="G84" i="2"/>
  <c r="D82" i="2"/>
  <c r="E84" i="2"/>
  <c r="F81" i="2"/>
  <c r="G83" i="2"/>
  <c r="D81" i="2"/>
  <c r="E83" i="2"/>
  <c r="F80" i="2"/>
  <c r="G82" i="2"/>
  <c r="D80" i="2"/>
  <c r="E82" i="2"/>
  <c r="F79" i="2"/>
  <c r="G81" i="2"/>
  <c r="D79" i="2"/>
  <c r="E81" i="2"/>
  <c r="F78" i="2"/>
  <c r="G80" i="2"/>
  <c r="D78" i="2"/>
  <c r="E80" i="2"/>
  <c r="F77" i="2"/>
  <c r="G79" i="2"/>
  <c r="D77" i="2"/>
  <c r="E79" i="2"/>
  <c r="F76" i="2"/>
  <c r="G78" i="2"/>
  <c r="D76" i="2"/>
  <c r="E78" i="2"/>
  <c r="F75" i="2"/>
  <c r="G77" i="2"/>
  <c r="D75" i="2"/>
  <c r="E77" i="2"/>
  <c r="F74" i="2"/>
  <c r="G76" i="2"/>
  <c r="D74" i="2"/>
  <c r="E76" i="2"/>
  <c r="F73" i="2"/>
  <c r="G75" i="2"/>
  <c r="D73" i="2"/>
  <c r="E75" i="2"/>
  <c r="F72" i="2"/>
  <c r="G74" i="2"/>
  <c r="D72" i="2"/>
  <c r="E74" i="2"/>
  <c r="F71" i="2"/>
  <c r="G73" i="2"/>
  <c r="D71" i="2"/>
  <c r="E73" i="2"/>
  <c r="F70" i="2"/>
  <c r="G72" i="2"/>
  <c r="D70" i="2"/>
  <c r="E72" i="2"/>
  <c r="F69" i="2"/>
  <c r="G71" i="2"/>
  <c r="D69" i="2"/>
  <c r="E71" i="2"/>
  <c r="F68" i="2"/>
  <c r="G70" i="2"/>
  <c r="D68" i="2"/>
  <c r="E70" i="2"/>
  <c r="F67" i="2"/>
  <c r="G69" i="2"/>
  <c r="D67" i="2"/>
  <c r="E69" i="2"/>
  <c r="F66" i="2"/>
  <c r="G68" i="2"/>
  <c r="D66" i="2"/>
  <c r="E68" i="2"/>
  <c r="F65" i="2"/>
  <c r="G67" i="2"/>
  <c r="D65" i="2"/>
  <c r="E67" i="2"/>
  <c r="F64" i="2"/>
  <c r="G66" i="2"/>
  <c r="D64" i="2"/>
  <c r="E66" i="2"/>
  <c r="F63" i="2"/>
  <c r="G65" i="2"/>
  <c r="D63" i="2"/>
  <c r="E65" i="2"/>
  <c r="F62" i="2"/>
  <c r="G64" i="2"/>
  <c r="D62" i="2"/>
  <c r="E64" i="2"/>
  <c r="F61" i="2"/>
  <c r="G63" i="2"/>
  <c r="D61" i="2"/>
  <c r="E63" i="2"/>
  <c r="F60" i="2"/>
  <c r="G62" i="2"/>
  <c r="D60" i="2"/>
  <c r="E62" i="2"/>
  <c r="F59" i="2"/>
  <c r="G61" i="2"/>
  <c r="D59" i="2"/>
  <c r="E61" i="2"/>
  <c r="F58" i="2"/>
  <c r="G60" i="2"/>
  <c r="D58" i="2"/>
  <c r="E60" i="2"/>
  <c r="F57" i="2"/>
  <c r="G59" i="2"/>
  <c r="D57" i="2"/>
  <c r="E59" i="2"/>
  <c r="F56" i="2"/>
  <c r="G58" i="2"/>
  <c r="D56" i="2"/>
  <c r="E58" i="2"/>
  <c r="F55" i="2"/>
  <c r="G57" i="2"/>
  <c r="D55" i="2"/>
  <c r="E57" i="2"/>
  <c r="F54" i="2"/>
  <c r="G56" i="2"/>
  <c r="D54" i="2"/>
  <c r="E56" i="2"/>
  <c r="F53" i="2"/>
  <c r="G55" i="2"/>
  <c r="D53" i="2"/>
  <c r="E55" i="2"/>
  <c r="F52" i="2"/>
  <c r="G54" i="2"/>
  <c r="D52" i="2"/>
  <c r="E54" i="2"/>
  <c r="F51" i="2"/>
  <c r="G53" i="2"/>
  <c r="D51" i="2"/>
  <c r="E53" i="2"/>
  <c r="F50" i="2"/>
  <c r="G52" i="2"/>
  <c r="D50" i="2"/>
  <c r="E52" i="2"/>
  <c r="F49" i="2"/>
  <c r="G51" i="2"/>
  <c r="D49" i="2"/>
  <c r="E51" i="2"/>
  <c r="F48" i="2"/>
  <c r="G50" i="2"/>
  <c r="D48" i="2"/>
  <c r="E50" i="2"/>
  <c r="F47" i="2"/>
  <c r="G49" i="2"/>
  <c r="D47" i="2"/>
  <c r="E49" i="2"/>
  <c r="F46" i="2"/>
  <c r="G48" i="2"/>
  <c r="D46" i="2"/>
  <c r="E48" i="2"/>
  <c r="F45" i="2"/>
  <c r="G47" i="2"/>
  <c r="D45" i="2"/>
  <c r="E47" i="2"/>
  <c r="F44" i="2"/>
  <c r="G46" i="2"/>
  <c r="D44" i="2"/>
  <c r="E46" i="2"/>
  <c r="F43" i="2"/>
  <c r="G45" i="2"/>
  <c r="D43" i="2"/>
  <c r="E45" i="2"/>
  <c r="F42" i="2"/>
  <c r="G44" i="2"/>
  <c r="D42" i="2"/>
  <c r="E44" i="2"/>
  <c r="F41" i="2"/>
  <c r="G43" i="2"/>
  <c r="D41" i="2"/>
  <c r="E43" i="2"/>
  <c r="F40" i="2"/>
  <c r="G42" i="2"/>
  <c r="D40" i="2"/>
  <c r="E42" i="2"/>
  <c r="F39" i="2"/>
  <c r="G41" i="2"/>
  <c r="D39" i="2"/>
  <c r="E41" i="2"/>
  <c r="F38" i="2"/>
  <c r="G40" i="2"/>
  <c r="D38" i="2"/>
  <c r="E40" i="2"/>
  <c r="F37" i="2"/>
  <c r="G39" i="2"/>
  <c r="D37" i="2"/>
  <c r="E39" i="2"/>
  <c r="F36" i="2"/>
  <c r="G38" i="2"/>
  <c r="D36" i="2"/>
  <c r="E38" i="2"/>
  <c r="F35" i="2"/>
  <c r="G37" i="2"/>
  <c r="D35" i="2"/>
  <c r="E37" i="2"/>
  <c r="F34" i="2"/>
  <c r="G36" i="2"/>
  <c r="D34" i="2"/>
  <c r="E36" i="2"/>
  <c r="F33" i="2"/>
  <c r="G35" i="2"/>
  <c r="D33" i="2"/>
  <c r="E35" i="2"/>
  <c r="F32" i="2"/>
  <c r="G34" i="2"/>
  <c r="D32" i="2"/>
  <c r="E34" i="2"/>
  <c r="F31" i="2"/>
  <c r="G33" i="2"/>
  <c r="D31" i="2"/>
  <c r="E33" i="2"/>
  <c r="F30" i="2"/>
  <c r="G32" i="2"/>
  <c r="D30" i="2"/>
  <c r="E32" i="2"/>
  <c r="F29" i="2"/>
  <c r="G31" i="2"/>
  <c r="D29" i="2"/>
  <c r="E31" i="2"/>
  <c r="F28" i="2"/>
  <c r="G30" i="2"/>
  <c r="D28" i="2"/>
  <c r="E30" i="2"/>
  <c r="F27" i="2"/>
  <c r="G29" i="2"/>
  <c r="D27" i="2"/>
  <c r="E29" i="2"/>
  <c r="F26" i="2"/>
  <c r="G28" i="2"/>
  <c r="D26" i="2"/>
  <c r="E28" i="2"/>
  <c r="F25" i="2"/>
  <c r="G27" i="2"/>
  <c r="D25" i="2"/>
  <c r="E27" i="2"/>
  <c r="F24" i="2"/>
  <c r="G26" i="2"/>
  <c r="D24" i="2"/>
  <c r="E26" i="2"/>
  <c r="F23" i="2"/>
  <c r="G25" i="2"/>
  <c r="D23" i="2"/>
  <c r="E25" i="2"/>
  <c r="F22" i="2"/>
  <c r="G24" i="2"/>
  <c r="D22" i="2"/>
  <c r="E24" i="2"/>
  <c r="F21" i="2"/>
  <c r="G23" i="2"/>
  <c r="D21" i="2"/>
  <c r="E23" i="2"/>
  <c r="F20" i="2"/>
  <c r="G22" i="2"/>
  <c r="D20" i="2"/>
  <c r="E22" i="2"/>
  <c r="F19" i="2"/>
  <c r="G21" i="2"/>
  <c r="D19" i="2"/>
  <c r="E21" i="2"/>
  <c r="F18" i="2"/>
  <c r="G20" i="2"/>
  <c r="D18" i="2"/>
  <c r="E20" i="2"/>
  <c r="F17" i="2"/>
  <c r="G19" i="2"/>
  <c r="D17" i="2"/>
  <c r="E19" i="2"/>
  <c r="F16" i="2"/>
  <c r="G18" i="2"/>
  <c r="D16" i="2"/>
  <c r="E18" i="2"/>
</calcChain>
</file>

<file path=xl/sharedStrings.xml><?xml version="1.0" encoding="utf-8"?>
<sst xmlns="http://schemas.openxmlformats.org/spreadsheetml/2006/main" count="17" uniqueCount="15">
  <si>
    <t>Indicador mensual de actividad económica Imacec, series empalmadas (índice 2008=100)</t>
  </si>
  <si>
    <t>Original</t>
  </si>
  <si>
    <t>Desestacionalizada</t>
  </si>
  <si>
    <t>Periodo</t>
  </si>
  <si>
    <t>1. Serie original</t>
  </si>
  <si>
    <t>2. Desestacionalizada</t>
  </si>
  <si>
    <t>Var 12m</t>
  </si>
  <si>
    <t>Var 12m PM3M</t>
  </si>
  <si>
    <t>141Q</t>
  </si>
  <si>
    <t>142Q</t>
  </si>
  <si>
    <t>143Q</t>
  </si>
  <si>
    <t>144Q</t>
  </si>
  <si>
    <t>151Q</t>
  </si>
  <si>
    <t>152Q</t>
  </si>
  <si>
    <t>153Q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</si>
</sst>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mmm\.yyyy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166" fontId="2" fillId="0" borderId="0" xfId="2" applyNumberFormat="1" applyFont="1"/>
    <xf numFmtId="166" fontId="0" fillId="0" borderId="0" xfId="2" applyNumberFormat="1" applyFont="1"/>
    <xf numFmtId="166" fontId="2" fillId="0" borderId="3" xfId="2" applyNumberFormat="1" applyFont="1" applyBorder="1"/>
    <xf numFmtId="166" fontId="0" fillId="0" borderId="3" xfId="2" applyNumberFormat="1" applyFont="1" applyBorder="1"/>
    <xf numFmtId="0" fontId="2" fillId="0" borderId="0" xfId="0" applyFont="1"/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wrapText="1"/>
    </xf>
    <xf numFmtId="164" fontId="0" fillId="3" borderId="1" xfId="0" applyNumberFormat="1" applyFill="1" applyBorder="1" applyAlignment="1">
      <alignment wrapText="1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5" fontId="0" fillId="0" borderId="1" xfId="0" applyNumberFormat="1" applyBorder="1" applyAlignment="1">
      <alignment wrapText="1"/>
    </xf>
    <xf numFmtId="164" fontId="1" fillId="0" borderId="5" xfId="1" applyNumberForma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164" fontId="0" fillId="0" borderId="0" xfId="0" applyNumberFormat="1" applyBorder="1" applyAlignment="1">
      <alignment wrapText="1"/>
    </xf>
    <xf numFmtId="164" fontId="0" fillId="0" borderId="0" xfId="0" applyNumberFormat="1"/>
    <xf numFmtId="165" fontId="0" fillId="0" borderId="2" xfId="0" applyNumberFormat="1" applyBorder="1" applyAlignment="1">
      <alignment wrapText="1"/>
    </xf>
    <xf numFmtId="166" fontId="0" fillId="0" borderId="3" xfId="0" applyNumberFormat="1" applyBorder="1"/>
    <xf numFmtId="0" fontId="0" fillId="0" borderId="3" xfId="0" applyBorder="1"/>
    <xf numFmtId="165" fontId="0" fillId="0" borderId="4" xfId="0" applyNumberFormat="1" applyBorder="1" applyAlignment="1">
      <alignment wrapText="1"/>
    </xf>
    <xf numFmtId="166" fontId="4" fillId="0" borderId="3" xfId="0" applyNumberFormat="1" applyFont="1" applyBorder="1"/>
    <xf numFmtId="166" fontId="5" fillId="0" borderId="3" xfId="0" applyNumberFormat="1" applyFont="1" applyBorder="1"/>
    <xf numFmtId="0" fontId="0" fillId="0" borderId="0" xfId="0" applyAlignment="1">
      <alignment horizontal="right"/>
    </xf>
    <xf numFmtId="166" fontId="2" fillId="0" borderId="0" xfId="0" applyNumberFormat="1" applyFont="1"/>
  </cellXfs>
  <cellStyles count="3">
    <cellStyle name="Normal" xfId="0" builtinId="0"/>
    <cellStyle name="Normal 2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2000"/>
              <a:t>Indice Mensual de Actividad Económica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2000" baseline="0"/>
              <a:t>(Imacec)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133269818141055E-2"/>
          <c:y val="0.11922970168236069"/>
          <c:w val="0.86855474916169284"/>
          <c:h val="0.62115463486498379"/>
        </c:manualLayout>
      </c:layout>
      <c:lineChart>
        <c:grouping val="standard"/>
        <c:varyColors val="0"/>
        <c:ser>
          <c:idx val="0"/>
          <c:order val="0"/>
          <c:tx>
            <c:v>Serie desestacionalizada, PM3M de var 12m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45"/>
              <c:layout>
                <c:manualLayout>
                  <c:x val="7.9156623001635659E-2"/>
                  <c:y val="1.011780954362776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0070C0"/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imacec!$A$108:$A$158</c:f>
              <c:numCache>
                <c:formatCode>mmm\.yyyy</c:formatCode>
                <c:ptCount val="51"/>
                <c:pt idx="0">
                  <c:v>40787</c:v>
                </c:pt>
                <c:pt idx="1">
                  <c:v>40817</c:v>
                </c:pt>
                <c:pt idx="2">
                  <c:v>40848</c:v>
                </c:pt>
                <c:pt idx="3">
                  <c:v>40878</c:v>
                </c:pt>
                <c:pt idx="4">
                  <c:v>40909</c:v>
                </c:pt>
                <c:pt idx="5">
                  <c:v>40940</c:v>
                </c:pt>
                <c:pt idx="6">
                  <c:v>40969</c:v>
                </c:pt>
                <c:pt idx="7">
                  <c:v>41000</c:v>
                </c:pt>
                <c:pt idx="8">
                  <c:v>41030</c:v>
                </c:pt>
                <c:pt idx="9">
                  <c:v>41061</c:v>
                </c:pt>
                <c:pt idx="10">
                  <c:v>41091</c:v>
                </c:pt>
                <c:pt idx="11">
                  <c:v>41122</c:v>
                </c:pt>
                <c:pt idx="12">
                  <c:v>41153</c:v>
                </c:pt>
                <c:pt idx="13">
                  <c:v>41183</c:v>
                </c:pt>
                <c:pt idx="14">
                  <c:v>41214</c:v>
                </c:pt>
                <c:pt idx="15">
                  <c:v>41244</c:v>
                </c:pt>
                <c:pt idx="16">
                  <c:v>41275</c:v>
                </c:pt>
                <c:pt idx="17">
                  <c:v>41306</c:v>
                </c:pt>
                <c:pt idx="18">
                  <c:v>41334</c:v>
                </c:pt>
                <c:pt idx="19">
                  <c:v>41365</c:v>
                </c:pt>
                <c:pt idx="20">
                  <c:v>41395</c:v>
                </c:pt>
                <c:pt idx="21">
                  <c:v>41426</c:v>
                </c:pt>
                <c:pt idx="22">
                  <c:v>41456</c:v>
                </c:pt>
                <c:pt idx="23">
                  <c:v>41487</c:v>
                </c:pt>
                <c:pt idx="24">
                  <c:v>41518</c:v>
                </c:pt>
                <c:pt idx="25">
                  <c:v>41548</c:v>
                </c:pt>
                <c:pt idx="26">
                  <c:v>41579</c:v>
                </c:pt>
                <c:pt idx="27">
                  <c:v>41609</c:v>
                </c:pt>
                <c:pt idx="28">
                  <c:v>41640</c:v>
                </c:pt>
                <c:pt idx="29">
                  <c:v>41671</c:v>
                </c:pt>
                <c:pt idx="30">
                  <c:v>41699</c:v>
                </c:pt>
                <c:pt idx="31">
                  <c:v>41730</c:v>
                </c:pt>
                <c:pt idx="32">
                  <c:v>41760</c:v>
                </c:pt>
                <c:pt idx="33">
                  <c:v>41791</c:v>
                </c:pt>
                <c:pt idx="34">
                  <c:v>41821</c:v>
                </c:pt>
                <c:pt idx="35">
                  <c:v>41852</c:v>
                </c:pt>
                <c:pt idx="36">
                  <c:v>41883</c:v>
                </c:pt>
                <c:pt idx="37">
                  <c:v>41913</c:v>
                </c:pt>
                <c:pt idx="38">
                  <c:v>41944</c:v>
                </c:pt>
                <c:pt idx="39">
                  <c:v>41974</c:v>
                </c:pt>
                <c:pt idx="40">
                  <c:v>42005</c:v>
                </c:pt>
                <c:pt idx="41">
                  <c:v>42036</c:v>
                </c:pt>
                <c:pt idx="42">
                  <c:v>42064</c:v>
                </c:pt>
                <c:pt idx="43">
                  <c:v>42095</c:v>
                </c:pt>
                <c:pt idx="44">
                  <c:v>42125</c:v>
                </c:pt>
                <c:pt idx="45">
                  <c:v>42156</c:v>
                </c:pt>
                <c:pt idx="46">
                  <c:v>42186</c:v>
                </c:pt>
                <c:pt idx="47">
                  <c:v>42217</c:v>
                </c:pt>
                <c:pt idx="48">
                  <c:v>42248</c:v>
                </c:pt>
                <c:pt idx="49">
                  <c:v>42278</c:v>
                </c:pt>
                <c:pt idx="50">
                  <c:v>42309</c:v>
                </c:pt>
              </c:numCache>
            </c:numRef>
          </c:cat>
          <c:val>
            <c:numRef>
              <c:f>imacec!$G$108:$G$158</c:f>
              <c:numCache>
                <c:formatCode>0.0%</c:formatCode>
                <c:ptCount val="51"/>
                <c:pt idx="0">
                  <c:v>3.2309979147376211E-2</c:v>
                </c:pt>
                <c:pt idx="1">
                  <c:v>4.0311606788363985E-2</c:v>
                </c:pt>
                <c:pt idx="2">
                  <c:v>4.4685289551708397E-2</c:v>
                </c:pt>
                <c:pt idx="3">
                  <c:v>5.3872383514514878E-2</c:v>
                </c:pt>
                <c:pt idx="4">
                  <c:v>5.1979061732262043E-2</c:v>
                </c:pt>
                <c:pt idx="5">
                  <c:v>5.4348901749252741E-2</c:v>
                </c:pt>
                <c:pt idx="6">
                  <c:v>4.7721847391856143E-2</c:v>
                </c:pt>
                <c:pt idx="7">
                  <c:v>5.1048850833672534E-2</c:v>
                </c:pt>
                <c:pt idx="8">
                  <c:v>5.1988976616081338E-2</c:v>
                </c:pt>
                <c:pt idx="9">
                  <c:v>5.8656950697283904E-2</c:v>
                </c:pt>
                <c:pt idx="10">
                  <c:v>6.3229782898258202E-2</c:v>
                </c:pt>
                <c:pt idx="11">
                  <c:v>6.5105458556137252E-2</c:v>
                </c:pt>
                <c:pt idx="12">
                  <c:v>6.144416172007975E-2</c:v>
                </c:pt>
                <c:pt idx="13">
                  <c:v>5.8031124015193246E-2</c:v>
                </c:pt>
                <c:pt idx="14">
                  <c:v>5.6768183375942728E-2</c:v>
                </c:pt>
                <c:pt idx="15">
                  <c:v>5.3420477032305312E-2</c:v>
                </c:pt>
                <c:pt idx="16">
                  <c:v>5.6405972247841975E-2</c:v>
                </c:pt>
                <c:pt idx="17">
                  <c:v>5.584667055932413E-2</c:v>
                </c:pt>
                <c:pt idx="18">
                  <c:v>5.892848180231236E-2</c:v>
                </c:pt>
                <c:pt idx="19">
                  <c:v>4.8992644290471864E-2</c:v>
                </c:pt>
                <c:pt idx="20">
                  <c:v>4.2249651326284589E-2</c:v>
                </c:pt>
                <c:pt idx="21">
                  <c:v>3.8949692884128861E-2</c:v>
                </c:pt>
                <c:pt idx="22">
                  <c:v>4.3208474113524499E-2</c:v>
                </c:pt>
                <c:pt idx="23">
                  <c:v>4.6869126526731586E-2</c:v>
                </c:pt>
                <c:pt idx="24">
                  <c:v>4.7931170524410906E-2</c:v>
                </c:pt>
                <c:pt idx="25">
                  <c:v>4.2164428615862892E-2</c:v>
                </c:pt>
                <c:pt idx="26">
                  <c:v>3.5975696219030961E-2</c:v>
                </c:pt>
                <c:pt idx="27">
                  <c:v>2.732230121033748E-2</c:v>
                </c:pt>
                <c:pt idx="28">
                  <c:v>2.0626649190804553E-2</c:v>
                </c:pt>
                <c:pt idx="29">
                  <c:v>2.121246553676685E-2</c:v>
                </c:pt>
                <c:pt idx="30">
                  <c:v>2.2897786209100508E-2</c:v>
                </c:pt>
                <c:pt idx="31">
                  <c:v>2.7582340654432509E-2</c:v>
                </c:pt>
                <c:pt idx="32">
                  <c:v>2.6956903804226478E-2</c:v>
                </c:pt>
                <c:pt idx="33">
                  <c:v>2.2231335435239474E-2</c:v>
                </c:pt>
                <c:pt idx="34">
                  <c:v>1.6078513272984374E-2</c:v>
                </c:pt>
                <c:pt idx="35">
                  <c:v>9.5060107838363574E-3</c:v>
                </c:pt>
                <c:pt idx="36">
                  <c:v>9.2192203819037033E-3</c:v>
                </c:pt>
                <c:pt idx="37">
                  <c:v>1.176128439936012E-2</c:v>
                </c:pt>
                <c:pt idx="38">
                  <c:v>1.3441846771942009E-2</c:v>
                </c:pt>
                <c:pt idx="39">
                  <c:v>1.9335235851327237E-2</c:v>
                </c:pt>
                <c:pt idx="40">
                  <c:v>2.5085217031158107E-2</c:v>
                </c:pt>
                <c:pt idx="41">
                  <c:v>2.6383655890306407E-2</c:v>
                </c:pt>
                <c:pt idx="42">
                  <c:v>2.1346917455079772E-2</c:v>
                </c:pt>
                <c:pt idx="43">
                  <c:v>1.722021970842887E-2</c:v>
                </c:pt>
                <c:pt idx="44">
                  <c:v>1.6656415430316301E-2</c:v>
                </c:pt>
                <c:pt idx="45">
                  <c:v>2.2169333570549659E-2</c:v>
                </c:pt>
                <c:pt idx="46">
                  <c:v>2.4144669721645046E-2</c:v>
                </c:pt>
                <c:pt idx="47">
                  <c:v>2.3571761469581991E-2</c:v>
                </c:pt>
                <c:pt idx="48">
                  <c:v>2.2306904028510433E-2</c:v>
                </c:pt>
                <c:pt idx="49">
                  <c:v>2.0198182652771662E-2</c:v>
                </c:pt>
                <c:pt idx="50">
                  <c:v>2.0385536444957664E-2</c:v>
                </c:pt>
              </c:numCache>
            </c:numRef>
          </c:val>
          <c:smooth val="0"/>
        </c:ser>
        <c:ser>
          <c:idx val="1"/>
          <c:order val="1"/>
          <c:tx>
            <c:v>Serie original, var 12m</c:v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46"/>
              <c:layout>
                <c:manualLayout>
                  <c:x val="6.3032125723524665E-2"/>
                  <c:y val="6.880110489666921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solidFill>
                          <a:srgbClr val="FF0000"/>
                        </a:solidFill>
                      </a:defRPr>
                    </a:pPr>
                    <a:r>
                      <a:rPr lang="en-US"/>
                      <a:t>1,8%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imacec!$A$108:$A$158</c:f>
              <c:numCache>
                <c:formatCode>mmm\.yyyy</c:formatCode>
                <c:ptCount val="51"/>
                <c:pt idx="0">
                  <c:v>40787</c:v>
                </c:pt>
                <c:pt idx="1">
                  <c:v>40817</c:v>
                </c:pt>
                <c:pt idx="2">
                  <c:v>40848</c:v>
                </c:pt>
                <c:pt idx="3">
                  <c:v>40878</c:v>
                </c:pt>
                <c:pt idx="4">
                  <c:v>40909</c:v>
                </c:pt>
                <c:pt idx="5">
                  <c:v>40940</c:v>
                </c:pt>
                <c:pt idx="6">
                  <c:v>40969</c:v>
                </c:pt>
                <c:pt idx="7">
                  <c:v>41000</c:v>
                </c:pt>
                <c:pt idx="8">
                  <c:v>41030</c:v>
                </c:pt>
                <c:pt idx="9">
                  <c:v>41061</c:v>
                </c:pt>
                <c:pt idx="10">
                  <c:v>41091</c:v>
                </c:pt>
                <c:pt idx="11">
                  <c:v>41122</c:v>
                </c:pt>
                <c:pt idx="12">
                  <c:v>41153</c:v>
                </c:pt>
                <c:pt idx="13">
                  <c:v>41183</c:v>
                </c:pt>
                <c:pt idx="14">
                  <c:v>41214</c:v>
                </c:pt>
                <c:pt idx="15">
                  <c:v>41244</c:v>
                </c:pt>
                <c:pt idx="16">
                  <c:v>41275</c:v>
                </c:pt>
                <c:pt idx="17">
                  <c:v>41306</c:v>
                </c:pt>
                <c:pt idx="18">
                  <c:v>41334</c:v>
                </c:pt>
                <c:pt idx="19">
                  <c:v>41365</c:v>
                </c:pt>
                <c:pt idx="20">
                  <c:v>41395</c:v>
                </c:pt>
                <c:pt idx="21">
                  <c:v>41426</c:v>
                </c:pt>
                <c:pt idx="22">
                  <c:v>41456</c:v>
                </c:pt>
                <c:pt idx="23">
                  <c:v>41487</c:v>
                </c:pt>
                <c:pt idx="24">
                  <c:v>41518</c:v>
                </c:pt>
                <c:pt idx="25">
                  <c:v>41548</c:v>
                </c:pt>
                <c:pt idx="26">
                  <c:v>41579</c:v>
                </c:pt>
                <c:pt idx="27">
                  <c:v>41609</c:v>
                </c:pt>
                <c:pt idx="28">
                  <c:v>41640</c:v>
                </c:pt>
                <c:pt idx="29">
                  <c:v>41671</c:v>
                </c:pt>
                <c:pt idx="30">
                  <c:v>41699</c:v>
                </c:pt>
                <c:pt idx="31">
                  <c:v>41730</c:v>
                </c:pt>
                <c:pt idx="32">
                  <c:v>41760</c:v>
                </c:pt>
                <c:pt idx="33">
                  <c:v>41791</c:v>
                </c:pt>
                <c:pt idx="34">
                  <c:v>41821</c:v>
                </c:pt>
                <c:pt idx="35">
                  <c:v>41852</c:v>
                </c:pt>
                <c:pt idx="36">
                  <c:v>41883</c:v>
                </c:pt>
                <c:pt idx="37">
                  <c:v>41913</c:v>
                </c:pt>
                <c:pt idx="38">
                  <c:v>41944</c:v>
                </c:pt>
                <c:pt idx="39">
                  <c:v>41974</c:v>
                </c:pt>
                <c:pt idx="40">
                  <c:v>42005</c:v>
                </c:pt>
                <c:pt idx="41">
                  <c:v>42036</c:v>
                </c:pt>
                <c:pt idx="42">
                  <c:v>42064</c:v>
                </c:pt>
                <c:pt idx="43">
                  <c:v>42095</c:v>
                </c:pt>
                <c:pt idx="44">
                  <c:v>42125</c:v>
                </c:pt>
                <c:pt idx="45">
                  <c:v>42156</c:v>
                </c:pt>
                <c:pt idx="46">
                  <c:v>42186</c:v>
                </c:pt>
                <c:pt idx="47">
                  <c:v>42217</c:v>
                </c:pt>
                <c:pt idx="48">
                  <c:v>42248</c:v>
                </c:pt>
                <c:pt idx="49">
                  <c:v>42278</c:v>
                </c:pt>
                <c:pt idx="50">
                  <c:v>42309</c:v>
                </c:pt>
              </c:numCache>
            </c:numRef>
          </c:cat>
          <c:val>
            <c:numRef>
              <c:f>imacec!$D$108:$D$158</c:f>
              <c:numCache>
                <c:formatCode>#,#00%</c:formatCode>
                <c:ptCount val="51"/>
                <c:pt idx="0">
                  <c:v>4.247780827758052E-2</c:v>
                </c:pt>
                <c:pt idx="1">
                  <c:v>4.4920767164731368E-2</c:v>
                </c:pt>
                <c:pt idx="2">
                  <c:v>4.577170300282507E-2</c:v>
                </c:pt>
                <c:pt idx="3">
                  <c:v>6.6915759687347753E-2</c:v>
                </c:pt>
                <c:pt idx="4">
                  <c:v>4.8370601537638169E-2</c:v>
                </c:pt>
                <c:pt idx="5">
                  <c:v>5.8652563358684295E-2</c:v>
                </c:pt>
                <c:pt idx="6">
                  <c:v>3.9444588773964728E-2</c:v>
                </c:pt>
                <c:pt idx="7">
                  <c:v>5.170949221658816E-2</c:v>
                </c:pt>
                <c:pt idx="8">
                  <c:v>5.4503407295964479E-2</c:v>
                </c:pt>
                <c:pt idx="9">
                  <c:v>6.8189228535716184E-2</c:v>
                </c:pt>
                <c:pt idx="10">
                  <c:v>6.5256518055973212E-2</c:v>
                </c:pt>
                <c:pt idx="11">
                  <c:v>6.6172625602638702E-2</c:v>
                </c:pt>
                <c:pt idx="12">
                  <c:v>4.2692579221150773E-2</c:v>
                </c:pt>
                <c:pt idx="13">
                  <c:v>6.9619618372770642E-2</c:v>
                </c:pt>
                <c:pt idx="14">
                  <c:v>5.516555136950041E-2</c:v>
                </c:pt>
                <c:pt idx="15">
                  <c:v>3.8000407442610351E-2</c:v>
                </c:pt>
                <c:pt idx="16">
                  <c:v>6.8731657010188352E-2</c:v>
                </c:pt>
                <c:pt idx="17">
                  <c:v>5.0473073314216022E-2</c:v>
                </c:pt>
                <c:pt idx="18">
                  <c:v>4.3361989432357806E-2</c:v>
                </c:pt>
                <c:pt idx="19">
                  <c:v>4.8331263517373824E-2</c:v>
                </c:pt>
                <c:pt idx="20">
                  <c:v>3.57706216784901E-2</c:v>
                </c:pt>
                <c:pt idx="21">
                  <c:v>3.6134693883643321E-2</c:v>
                </c:pt>
                <c:pt idx="22">
                  <c:v>5.6025215002391437E-2</c:v>
                </c:pt>
                <c:pt idx="23">
                  <c:v>4.3476969285483724E-2</c:v>
                </c:pt>
                <c:pt idx="24">
                  <c:v>4.5541995730982165E-2</c:v>
                </c:pt>
                <c:pt idx="25">
                  <c:v>2.8301326814354821E-2</c:v>
                </c:pt>
                <c:pt idx="26">
                  <c:v>3.1088353427495719E-2</c:v>
                </c:pt>
                <c:pt idx="27">
                  <c:v>2.4950455394543658E-2</c:v>
                </c:pt>
                <c:pt idx="28">
                  <c:v>1.4192580643458186E-2</c:v>
                </c:pt>
                <c:pt idx="29">
                  <c:v>3.2140120060715205E-2</c:v>
                </c:pt>
                <c:pt idx="30">
                  <c:v>3.4601451970269315E-2</c:v>
                </c:pt>
                <c:pt idx="31">
                  <c:v>2.1678627970387998E-2</c:v>
                </c:pt>
                <c:pt idx="32">
                  <c:v>2.5755229236439581E-2</c:v>
                </c:pt>
                <c:pt idx="33">
                  <c:v>1.4840719241485223E-2</c:v>
                </c:pt>
                <c:pt idx="34">
                  <c:v>8.5949297909169164E-3</c:v>
                </c:pt>
                <c:pt idx="35">
                  <c:v>5.0054930822878152E-3</c:v>
                </c:pt>
                <c:pt idx="36">
                  <c:v>1.6443675488708287E-2</c:v>
                </c:pt>
                <c:pt idx="37">
                  <c:v>1.7342803733164436E-2</c:v>
                </c:pt>
                <c:pt idx="38">
                  <c:v>1.0620455755320446E-2</c:v>
                </c:pt>
                <c:pt idx="39">
                  <c:v>2.6377231922802169E-2</c:v>
                </c:pt>
                <c:pt idx="40">
                  <c:v>3.4133816075845758E-2</c:v>
                </c:pt>
                <c:pt idx="41">
                  <c:v>2.3024381008351913E-2</c:v>
                </c:pt>
                <c:pt idx="42">
                  <c:v>1.695874776859374E-2</c:v>
                </c:pt>
                <c:pt idx="43">
                  <c:v>2.1015074646872023E-2</c:v>
                </c:pt>
                <c:pt idx="44">
                  <c:v>1.0920644137046853E-2</c:v>
                </c:pt>
                <c:pt idx="45">
                  <c:v>2.5923041772860422E-2</c:v>
                </c:pt>
                <c:pt idx="46">
                  <c:v>2.5289231801096879E-2</c:v>
                </c:pt>
                <c:pt idx="47">
                  <c:v>1.3783430291536058E-2</c:v>
                </c:pt>
                <c:pt idx="48">
                  <c:v>2.683085611087499E-2</c:v>
                </c:pt>
                <c:pt idx="49">
                  <c:v>1.544715857326473E-2</c:v>
                </c:pt>
                <c:pt idx="50">
                  <c:v>1.7793857824447423E-2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125664"/>
        <c:axId val="362128016"/>
      </c:lineChart>
      <c:dateAx>
        <c:axId val="362125664"/>
        <c:scaling>
          <c:orientation val="minMax"/>
        </c:scaling>
        <c:delete val="0"/>
        <c:axPos val="b"/>
        <c:numFmt formatCode="mmm\.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62128016"/>
        <c:crossesAt val="0"/>
        <c:auto val="0"/>
        <c:lblOffset val="100"/>
        <c:baseTimeUnit val="months"/>
      </c:dateAx>
      <c:valAx>
        <c:axId val="36212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%" sourceLinked="0"/>
        <c:majorTickMark val="out"/>
        <c:minorTickMark val="out"/>
        <c:tickLblPos val="low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62125664"/>
        <c:crosses val="autoZero"/>
        <c:crossBetween val="midCat"/>
        <c:majorUnit val="1.0000000000000002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655459544709757"/>
          <c:y val="0.87984073452429257"/>
          <c:w val="0.65424945716885685"/>
          <c:h val="4.1404148015108833E-2"/>
        </c:manualLayout>
      </c:layout>
      <c:overlay val="0"/>
      <c:txPr>
        <a:bodyPr/>
        <a:lstStyle/>
        <a:p>
          <a:pPr>
            <a:defRPr sz="1200" baseline="0"/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3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836" cy="627606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0.03163</cdr:x>
      <cdr:y>0.94398</cdr:y>
    </cdr:from>
    <cdr:to>
      <cdr:x>0.3494</cdr:x>
      <cdr:y>0.97718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74007" y="5936815"/>
          <a:ext cx="2753116" cy="208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1200"/>
            <a:t>Fuente: Banco Central de Chile, CPC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zoomScale="90" zoomScaleNormal="90" workbookViewId="0">
      <pane xSplit="1" ySplit="3" topLeftCell="B148" activePane="bottomRight" state="frozen"/>
      <selection pane="topRight" activeCell="B1" sqref="B1"/>
      <selection pane="bottomLeft" activeCell="A4" sqref="A4"/>
      <selection pane="bottomRight" sqref="A1:XFD1048576"/>
    </sheetView>
  </sheetViews>
  <sheetFormatPr baseColWidth="10" defaultColWidth="9.140625" defaultRowHeight="15" x14ac:dyDescent="0.25"/>
  <cols>
    <col min="1" max="1" width="16.28515625" customWidth="1"/>
    <col min="2" max="2" width="23.42578125" customWidth="1"/>
    <col min="3" max="3" width="26.140625" customWidth="1"/>
    <col min="4" max="4" width="10.140625" style="5" customWidth="1"/>
    <col min="5" max="5" width="15.28515625" customWidth="1"/>
    <col min="6" max="6" width="9.140625" customWidth="1"/>
    <col min="7" max="7" width="20" style="5" customWidth="1"/>
    <col min="257" max="257" width="16.28515625" customWidth="1"/>
    <col min="258" max="258" width="23.42578125" customWidth="1"/>
    <col min="259" max="259" width="26.140625" customWidth="1"/>
    <col min="260" max="260" width="10.140625" customWidth="1"/>
    <col min="261" max="261" width="15.28515625" customWidth="1"/>
    <col min="262" max="262" width="9.140625" customWidth="1"/>
    <col min="263" max="263" width="20" customWidth="1"/>
    <col min="513" max="513" width="16.28515625" customWidth="1"/>
    <col min="514" max="514" width="23.42578125" customWidth="1"/>
    <col min="515" max="515" width="26.140625" customWidth="1"/>
    <col min="516" max="516" width="10.140625" customWidth="1"/>
    <col min="517" max="517" width="15.28515625" customWidth="1"/>
    <col min="518" max="518" width="9.140625" customWidth="1"/>
    <col min="519" max="519" width="20" customWidth="1"/>
    <col min="769" max="769" width="16.28515625" customWidth="1"/>
    <col min="770" max="770" width="23.42578125" customWidth="1"/>
    <col min="771" max="771" width="26.140625" customWidth="1"/>
    <col min="772" max="772" width="10.140625" customWidth="1"/>
    <col min="773" max="773" width="15.28515625" customWidth="1"/>
    <col min="774" max="774" width="9.140625" customWidth="1"/>
    <col min="775" max="775" width="20" customWidth="1"/>
    <col min="1025" max="1025" width="16.28515625" customWidth="1"/>
    <col min="1026" max="1026" width="23.42578125" customWidth="1"/>
    <col min="1027" max="1027" width="26.140625" customWidth="1"/>
    <col min="1028" max="1028" width="10.140625" customWidth="1"/>
    <col min="1029" max="1029" width="15.28515625" customWidth="1"/>
    <col min="1030" max="1030" width="9.140625" customWidth="1"/>
    <col min="1031" max="1031" width="20" customWidth="1"/>
    <col min="1281" max="1281" width="16.28515625" customWidth="1"/>
    <col min="1282" max="1282" width="23.42578125" customWidth="1"/>
    <col min="1283" max="1283" width="26.140625" customWidth="1"/>
    <col min="1284" max="1284" width="10.140625" customWidth="1"/>
    <col min="1285" max="1285" width="15.28515625" customWidth="1"/>
    <col min="1286" max="1286" width="9.140625" customWidth="1"/>
    <col min="1287" max="1287" width="20" customWidth="1"/>
    <col min="1537" max="1537" width="16.28515625" customWidth="1"/>
    <col min="1538" max="1538" width="23.42578125" customWidth="1"/>
    <col min="1539" max="1539" width="26.140625" customWidth="1"/>
    <col min="1540" max="1540" width="10.140625" customWidth="1"/>
    <col min="1541" max="1541" width="15.28515625" customWidth="1"/>
    <col min="1542" max="1542" width="9.140625" customWidth="1"/>
    <col min="1543" max="1543" width="20" customWidth="1"/>
    <col min="1793" max="1793" width="16.28515625" customWidth="1"/>
    <col min="1794" max="1794" width="23.42578125" customWidth="1"/>
    <col min="1795" max="1795" width="26.140625" customWidth="1"/>
    <col min="1796" max="1796" width="10.140625" customWidth="1"/>
    <col min="1797" max="1797" width="15.28515625" customWidth="1"/>
    <col min="1798" max="1798" width="9.140625" customWidth="1"/>
    <col min="1799" max="1799" width="20" customWidth="1"/>
    <col min="2049" max="2049" width="16.28515625" customWidth="1"/>
    <col min="2050" max="2050" width="23.42578125" customWidth="1"/>
    <col min="2051" max="2051" width="26.140625" customWidth="1"/>
    <col min="2052" max="2052" width="10.140625" customWidth="1"/>
    <col min="2053" max="2053" width="15.28515625" customWidth="1"/>
    <col min="2054" max="2054" width="9.140625" customWidth="1"/>
    <col min="2055" max="2055" width="20" customWidth="1"/>
    <col min="2305" max="2305" width="16.28515625" customWidth="1"/>
    <col min="2306" max="2306" width="23.42578125" customWidth="1"/>
    <col min="2307" max="2307" width="26.140625" customWidth="1"/>
    <col min="2308" max="2308" width="10.140625" customWidth="1"/>
    <col min="2309" max="2309" width="15.28515625" customWidth="1"/>
    <col min="2310" max="2310" width="9.140625" customWidth="1"/>
    <col min="2311" max="2311" width="20" customWidth="1"/>
    <col min="2561" max="2561" width="16.28515625" customWidth="1"/>
    <col min="2562" max="2562" width="23.42578125" customWidth="1"/>
    <col min="2563" max="2563" width="26.140625" customWidth="1"/>
    <col min="2564" max="2564" width="10.140625" customWidth="1"/>
    <col min="2565" max="2565" width="15.28515625" customWidth="1"/>
    <col min="2566" max="2566" width="9.140625" customWidth="1"/>
    <col min="2567" max="2567" width="20" customWidth="1"/>
    <col min="2817" max="2817" width="16.28515625" customWidth="1"/>
    <col min="2818" max="2818" width="23.42578125" customWidth="1"/>
    <col min="2819" max="2819" width="26.140625" customWidth="1"/>
    <col min="2820" max="2820" width="10.140625" customWidth="1"/>
    <col min="2821" max="2821" width="15.28515625" customWidth="1"/>
    <col min="2822" max="2822" width="9.140625" customWidth="1"/>
    <col min="2823" max="2823" width="20" customWidth="1"/>
    <col min="3073" max="3073" width="16.28515625" customWidth="1"/>
    <col min="3074" max="3074" width="23.42578125" customWidth="1"/>
    <col min="3075" max="3075" width="26.140625" customWidth="1"/>
    <col min="3076" max="3076" width="10.140625" customWidth="1"/>
    <col min="3077" max="3077" width="15.28515625" customWidth="1"/>
    <col min="3078" max="3078" width="9.140625" customWidth="1"/>
    <col min="3079" max="3079" width="20" customWidth="1"/>
    <col min="3329" max="3329" width="16.28515625" customWidth="1"/>
    <col min="3330" max="3330" width="23.42578125" customWidth="1"/>
    <col min="3331" max="3331" width="26.140625" customWidth="1"/>
    <col min="3332" max="3332" width="10.140625" customWidth="1"/>
    <col min="3333" max="3333" width="15.28515625" customWidth="1"/>
    <col min="3334" max="3334" width="9.140625" customWidth="1"/>
    <col min="3335" max="3335" width="20" customWidth="1"/>
    <col min="3585" max="3585" width="16.28515625" customWidth="1"/>
    <col min="3586" max="3586" width="23.42578125" customWidth="1"/>
    <col min="3587" max="3587" width="26.140625" customWidth="1"/>
    <col min="3588" max="3588" width="10.140625" customWidth="1"/>
    <col min="3589" max="3589" width="15.28515625" customWidth="1"/>
    <col min="3590" max="3590" width="9.140625" customWidth="1"/>
    <col min="3591" max="3591" width="20" customWidth="1"/>
    <col min="3841" max="3841" width="16.28515625" customWidth="1"/>
    <col min="3842" max="3842" width="23.42578125" customWidth="1"/>
    <col min="3843" max="3843" width="26.140625" customWidth="1"/>
    <col min="3844" max="3844" width="10.140625" customWidth="1"/>
    <col min="3845" max="3845" width="15.28515625" customWidth="1"/>
    <col min="3846" max="3846" width="9.140625" customWidth="1"/>
    <col min="3847" max="3847" width="20" customWidth="1"/>
    <col min="4097" max="4097" width="16.28515625" customWidth="1"/>
    <col min="4098" max="4098" width="23.42578125" customWidth="1"/>
    <col min="4099" max="4099" width="26.140625" customWidth="1"/>
    <col min="4100" max="4100" width="10.140625" customWidth="1"/>
    <col min="4101" max="4101" width="15.28515625" customWidth="1"/>
    <col min="4102" max="4102" width="9.140625" customWidth="1"/>
    <col min="4103" max="4103" width="20" customWidth="1"/>
    <col min="4353" max="4353" width="16.28515625" customWidth="1"/>
    <col min="4354" max="4354" width="23.42578125" customWidth="1"/>
    <col min="4355" max="4355" width="26.140625" customWidth="1"/>
    <col min="4356" max="4356" width="10.140625" customWidth="1"/>
    <col min="4357" max="4357" width="15.28515625" customWidth="1"/>
    <col min="4358" max="4358" width="9.140625" customWidth="1"/>
    <col min="4359" max="4359" width="20" customWidth="1"/>
    <col min="4609" max="4609" width="16.28515625" customWidth="1"/>
    <col min="4610" max="4610" width="23.42578125" customWidth="1"/>
    <col min="4611" max="4611" width="26.140625" customWidth="1"/>
    <col min="4612" max="4612" width="10.140625" customWidth="1"/>
    <col min="4613" max="4613" width="15.28515625" customWidth="1"/>
    <col min="4614" max="4614" width="9.140625" customWidth="1"/>
    <col min="4615" max="4615" width="20" customWidth="1"/>
    <col min="4865" max="4865" width="16.28515625" customWidth="1"/>
    <col min="4866" max="4866" width="23.42578125" customWidth="1"/>
    <col min="4867" max="4867" width="26.140625" customWidth="1"/>
    <col min="4868" max="4868" width="10.140625" customWidth="1"/>
    <col min="4869" max="4869" width="15.28515625" customWidth="1"/>
    <col min="4870" max="4870" width="9.140625" customWidth="1"/>
    <col min="4871" max="4871" width="20" customWidth="1"/>
    <col min="5121" max="5121" width="16.28515625" customWidth="1"/>
    <col min="5122" max="5122" width="23.42578125" customWidth="1"/>
    <col min="5123" max="5123" width="26.140625" customWidth="1"/>
    <col min="5124" max="5124" width="10.140625" customWidth="1"/>
    <col min="5125" max="5125" width="15.28515625" customWidth="1"/>
    <col min="5126" max="5126" width="9.140625" customWidth="1"/>
    <col min="5127" max="5127" width="20" customWidth="1"/>
    <col min="5377" max="5377" width="16.28515625" customWidth="1"/>
    <col min="5378" max="5378" width="23.42578125" customWidth="1"/>
    <col min="5379" max="5379" width="26.140625" customWidth="1"/>
    <col min="5380" max="5380" width="10.140625" customWidth="1"/>
    <col min="5381" max="5381" width="15.28515625" customWidth="1"/>
    <col min="5382" max="5382" width="9.140625" customWidth="1"/>
    <col min="5383" max="5383" width="20" customWidth="1"/>
    <col min="5633" max="5633" width="16.28515625" customWidth="1"/>
    <col min="5634" max="5634" width="23.42578125" customWidth="1"/>
    <col min="5635" max="5635" width="26.140625" customWidth="1"/>
    <col min="5636" max="5636" width="10.140625" customWidth="1"/>
    <col min="5637" max="5637" width="15.28515625" customWidth="1"/>
    <col min="5638" max="5638" width="9.140625" customWidth="1"/>
    <col min="5639" max="5639" width="20" customWidth="1"/>
    <col min="5889" max="5889" width="16.28515625" customWidth="1"/>
    <col min="5890" max="5890" width="23.42578125" customWidth="1"/>
    <col min="5891" max="5891" width="26.140625" customWidth="1"/>
    <col min="5892" max="5892" width="10.140625" customWidth="1"/>
    <col min="5893" max="5893" width="15.28515625" customWidth="1"/>
    <col min="5894" max="5894" width="9.140625" customWidth="1"/>
    <col min="5895" max="5895" width="20" customWidth="1"/>
    <col min="6145" max="6145" width="16.28515625" customWidth="1"/>
    <col min="6146" max="6146" width="23.42578125" customWidth="1"/>
    <col min="6147" max="6147" width="26.140625" customWidth="1"/>
    <col min="6148" max="6148" width="10.140625" customWidth="1"/>
    <col min="6149" max="6149" width="15.28515625" customWidth="1"/>
    <col min="6150" max="6150" width="9.140625" customWidth="1"/>
    <col min="6151" max="6151" width="20" customWidth="1"/>
    <col min="6401" max="6401" width="16.28515625" customWidth="1"/>
    <col min="6402" max="6402" width="23.42578125" customWidth="1"/>
    <col min="6403" max="6403" width="26.140625" customWidth="1"/>
    <col min="6404" max="6404" width="10.140625" customWidth="1"/>
    <col min="6405" max="6405" width="15.28515625" customWidth="1"/>
    <col min="6406" max="6406" width="9.140625" customWidth="1"/>
    <col min="6407" max="6407" width="20" customWidth="1"/>
    <col min="6657" max="6657" width="16.28515625" customWidth="1"/>
    <col min="6658" max="6658" width="23.42578125" customWidth="1"/>
    <col min="6659" max="6659" width="26.140625" customWidth="1"/>
    <col min="6660" max="6660" width="10.140625" customWidth="1"/>
    <col min="6661" max="6661" width="15.28515625" customWidth="1"/>
    <col min="6662" max="6662" width="9.140625" customWidth="1"/>
    <col min="6663" max="6663" width="20" customWidth="1"/>
    <col min="6913" max="6913" width="16.28515625" customWidth="1"/>
    <col min="6914" max="6914" width="23.42578125" customWidth="1"/>
    <col min="6915" max="6915" width="26.140625" customWidth="1"/>
    <col min="6916" max="6916" width="10.140625" customWidth="1"/>
    <col min="6917" max="6917" width="15.28515625" customWidth="1"/>
    <col min="6918" max="6918" width="9.140625" customWidth="1"/>
    <col min="6919" max="6919" width="20" customWidth="1"/>
    <col min="7169" max="7169" width="16.28515625" customWidth="1"/>
    <col min="7170" max="7170" width="23.42578125" customWidth="1"/>
    <col min="7171" max="7171" width="26.140625" customWidth="1"/>
    <col min="7172" max="7172" width="10.140625" customWidth="1"/>
    <col min="7173" max="7173" width="15.28515625" customWidth="1"/>
    <col min="7174" max="7174" width="9.140625" customWidth="1"/>
    <col min="7175" max="7175" width="20" customWidth="1"/>
    <col min="7425" max="7425" width="16.28515625" customWidth="1"/>
    <col min="7426" max="7426" width="23.42578125" customWidth="1"/>
    <col min="7427" max="7427" width="26.140625" customWidth="1"/>
    <col min="7428" max="7428" width="10.140625" customWidth="1"/>
    <col min="7429" max="7429" width="15.28515625" customWidth="1"/>
    <col min="7430" max="7430" width="9.140625" customWidth="1"/>
    <col min="7431" max="7431" width="20" customWidth="1"/>
    <col min="7681" max="7681" width="16.28515625" customWidth="1"/>
    <col min="7682" max="7682" width="23.42578125" customWidth="1"/>
    <col min="7683" max="7683" width="26.140625" customWidth="1"/>
    <col min="7684" max="7684" width="10.140625" customWidth="1"/>
    <col min="7685" max="7685" width="15.28515625" customWidth="1"/>
    <col min="7686" max="7686" width="9.140625" customWidth="1"/>
    <col min="7687" max="7687" width="20" customWidth="1"/>
    <col min="7937" max="7937" width="16.28515625" customWidth="1"/>
    <col min="7938" max="7938" width="23.42578125" customWidth="1"/>
    <col min="7939" max="7939" width="26.140625" customWidth="1"/>
    <col min="7940" max="7940" width="10.140625" customWidth="1"/>
    <col min="7941" max="7941" width="15.28515625" customWidth="1"/>
    <col min="7942" max="7942" width="9.140625" customWidth="1"/>
    <col min="7943" max="7943" width="20" customWidth="1"/>
    <col min="8193" max="8193" width="16.28515625" customWidth="1"/>
    <col min="8194" max="8194" width="23.42578125" customWidth="1"/>
    <col min="8195" max="8195" width="26.140625" customWidth="1"/>
    <col min="8196" max="8196" width="10.140625" customWidth="1"/>
    <col min="8197" max="8197" width="15.28515625" customWidth="1"/>
    <col min="8198" max="8198" width="9.140625" customWidth="1"/>
    <col min="8199" max="8199" width="20" customWidth="1"/>
    <col min="8449" max="8449" width="16.28515625" customWidth="1"/>
    <col min="8450" max="8450" width="23.42578125" customWidth="1"/>
    <col min="8451" max="8451" width="26.140625" customWidth="1"/>
    <col min="8452" max="8452" width="10.140625" customWidth="1"/>
    <col min="8453" max="8453" width="15.28515625" customWidth="1"/>
    <col min="8454" max="8454" width="9.140625" customWidth="1"/>
    <col min="8455" max="8455" width="20" customWidth="1"/>
    <col min="8705" max="8705" width="16.28515625" customWidth="1"/>
    <col min="8706" max="8706" width="23.42578125" customWidth="1"/>
    <col min="8707" max="8707" width="26.140625" customWidth="1"/>
    <col min="8708" max="8708" width="10.140625" customWidth="1"/>
    <col min="8709" max="8709" width="15.28515625" customWidth="1"/>
    <col min="8710" max="8710" width="9.140625" customWidth="1"/>
    <col min="8711" max="8711" width="20" customWidth="1"/>
    <col min="8961" max="8961" width="16.28515625" customWidth="1"/>
    <col min="8962" max="8962" width="23.42578125" customWidth="1"/>
    <col min="8963" max="8963" width="26.140625" customWidth="1"/>
    <col min="8964" max="8964" width="10.140625" customWidth="1"/>
    <col min="8965" max="8965" width="15.28515625" customWidth="1"/>
    <col min="8966" max="8966" width="9.140625" customWidth="1"/>
    <col min="8967" max="8967" width="20" customWidth="1"/>
    <col min="9217" max="9217" width="16.28515625" customWidth="1"/>
    <col min="9218" max="9218" width="23.42578125" customWidth="1"/>
    <col min="9219" max="9219" width="26.140625" customWidth="1"/>
    <col min="9220" max="9220" width="10.140625" customWidth="1"/>
    <col min="9221" max="9221" width="15.28515625" customWidth="1"/>
    <col min="9222" max="9222" width="9.140625" customWidth="1"/>
    <col min="9223" max="9223" width="20" customWidth="1"/>
    <col min="9473" max="9473" width="16.28515625" customWidth="1"/>
    <col min="9474" max="9474" width="23.42578125" customWidth="1"/>
    <col min="9475" max="9475" width="26.140625" customWidth="1"/>
    <col min="9476" max="9476" width="10.140625" customWidth="1"/>
    <col min="9477" max="9477" width="15.28515625" customWidth="1"/>
    <col min="9478" max="9478" width="9.140625" customWidth="1"/>
    <col min="9479" max="9479" width="20" customWidth="1"/>
    <col min="9729" max="9729" width="16.28515625" customWidth="1"/>
    <col min="9730" max="9730" width="23.42578125" customWidth="1"/>
    <col min="9731" max="9731" width="26.140625" customWidth="1"/>
    <col min="9732" max="9732" width="10.140625" customWidth="1"/>
    <col min="9733" max="9733" width="15.28515625" customWidth="1"/>
    <col min="9734" max="9734" width="9.140625" customWidth="1"/>
    <col min="9735" max="9735" width="20" customWidth="1"/>
    <col min="9985" max="9985" width="16.28515625" customWidth="1"/>
    <col min="9986" max="9986" width="23.42578125" customWidth="1"/>
    <col min="9987" max="9987" width="26.140625" customWidth="1"/>
    <col min="9988" max="9988" width="10.140625" customWidth="1"/>
    <col min="9989" max="9989" width="15.28515625" customWidth="1"/>
    <col min="9990" max="9990" width="9.140625" customWidth="1"/>
    <col min="9991" max="9991" width="20" customWidth="1"/>
    <col min="10241" max="10241" width="16.28515625" customWidth="1"/>
    <col min="10242" max="10242" width="23.42578125" customWidth="1"/>
    <col min="10243" max="10243" width="26.140625" customWidth="1"/>
    <col min="10244" max="10244" width="10.140625" customWidth="1"/>
    <col min="10245" max="10245" width="15.28515625" customWidth="1"/>
    <col min="10246" max="10246" width="9.140625" customWidth="1"/>
    <col min="10247" max="10247" width="20" customWidth="1"/>
    <col min="10497" max="10497" width="16.28515625" customWidth="1"/>
    <col min="10498" max="10498" width="23.42578125" customWidth="1"/>
    <col min="10499" max="10499" width="26.140625" customWidth="1"/>
    <col min="10500" max="10500" width="10.140625" customWidth="1"/>
    <col min="10501" max="10501" width="15.28515625" customWidth="1"/>
    <col min="10502" max="10502" width="9.140625" customWidth="1"/>
    <col min="10503" max="10503" width="20" customWidth="1"/>
    <col min="10753" max="10753" width="16.28515625" customWidth="1"/>
    <col min="10754" max="10754" width="23.42578125" customWidth="1"/>
    <col min="10755" max="10755" width="26.140625" customWidth="1"/>
    <col min="10756" max="10756" width="10.140625" customWidth="1"/>
    <col min="10757" max="10757" width="15.28515625" customWidth="1"/>
    <col min="10758" max="10758" width="9.140625" customWidth="1"/>
    <col min="10759" max="10759" width="20" customWidth="1"/>
    <col min="11009" max="11009" width="16.28515625" customWidth="1"/>
    <col min="11010" max="11010" width="23.42578125" customWidth="1"/>
    <col min="11011" max="11011" width="26.140625" customWidth="1"/>
    <col min="11012" max="11012" width="10.140625" customWidth="1"/>
    <col min="11013" max="11013" width="15.28515625" customWidth="1"/>
    <col min="11014" max="11014" width="9.140625" customWidth="1"/>
    <col min="11015" max="11015" width="20" customWidth="1"/>
    <col min="11265" max="11265" width="16.28515625" customWidth="1"/>
    <col min="11266" max="11266" width="23.42578125" customWidth="1"/>
    <col min="11267" max="11267" width="26.140625" customWidth="1"/>
    <col min="11268" max="11268" width="10.140625" customWidth="1"/>
    <col min="11269" max="11269" width="15.28515625" customWidth="1"/>
    <col min="11270" max="11270" width="9.140625" customWidth="1"/>
    <col min="11271" max="11271" width="20" customWidth="1"/>
    <col min="11521" max="11521" width="16.28515625" customWidth="1"/>
    <col min="11522" max="11522" width="23.42578125" customWidth="1"/>
    <col min="11523" max="11523" width="26.140625" customWidth="1"/>
    <col min="11524" max="11524" width="10.140625" customWidth="1"/>
    <col min="11525" max="11525" width="15.28515625" customWidth="1"/>
    <col min="11526" max="11526" width="9.140625" customWidth="1"/>
    <col min="11527" max="11527" width="20" customWidth="1"/>
    <col min="11777" max="11777" width="16.28515625" customWidth="1"/>
    <col min="11778" max="11778" width="23.42578125" customWidth="1"/>
    <col min="11779" max="11779" width="26.140625" customWidth="1"/>
    <col min="11780" max="11780" width="10.140625" customWidth="1"/>
    <col min="11781" max="11781" width="15.28515625" customWidth="1"/>
    <col min="11782" max="11782" width="9.140625" customWidth="1"/>
    <col min="11783" max="11783" width="20" customWidth="1"/>
    <col min="12033" max="12033" width="16.28515625" customWidth="1"/>
    <col min="12034" max="12034" width="23.42578125" customWidth="1"/>
    <col min="12035" max="12035" width="26.140625" customWidth="1"/>
    <col min="12036" max="12036" width="10.140625" customWidth="1"/>
    <col min="12037" max="12037" width="15.28515625" customWidth="1"/>
    <col min="12038" max="12038" width="9.140625" customWidth="1"/>
    <col min="12039" max="12039" width="20" customWidth="1"/>
    <col min="12289" max="12289" width="16.28515625" customWidth="1"/>
    <col min="12290" max="12290" width="23.42578125" customWidth="1"/>
    <col min="12291" max="12291" width="26.140625" customWidth="1"/>
    <col min="12292" max="12292" width="10.140625" customWidth="1"/>
    <col min="12293" max="12293" width="15.28515625" customWidth="1"/>
    <col min="12294" max="12294" width="9.140625" customWidth="1"/>
    <col min="12295" max="12295" width="20" customWidth="1"/>
    <col min="12545" max="12545" width="16.28515625" customWidth="1"/>
    <col min="12546" max="12546" width="23.42578125" customWidth="1"/>
    <col min="12547" max="12547" width="26.140625" customWidth="1"/>
    <col min="12548" max="12548" width="10.140625" customWidth="1"/>
    <col min="12549" max="12549" width="15.28515625" customWidth="1"/>
    <col min="12550" max="12550" width="9.140625" customWidth="1"/>
    <col min="12551" max="12551" width="20" customWidth="1"/>
    <col min="12801" max="12801" width="16.28515625" customWidth="1"/>
    <col min="12802" max="12802" width="23.42578125" customWidth="1"/>
    <col min="12803" max="12803" width="26.140625" customWidth="1"/>
    <col min="12804" max="12804" width="10.140625" customWidth="1"/>
    <col min="12805" max="12805" width="15.28515625" customWidth="1"/>
    <col min="12806" max="12806" width="9.140625" customWidth="1"/>
    <col min="12807" max="12807" width="20" customWidth="1"/>
    <col min="13057" max="13057" width="16.28515625" customWidth="1"/>
    <col min="13058" max="13058" width="23.42578125" customWidth="1"/>
    <col min="13059" max="13059" width="26.140625" customWidth="1"/>
    <col min="13060" max="13060" width="10.140625" customWidth="1"/>
    <col min="13061" max="13061" width="15.28515625" customWidth="1"/>
    <col min="13062" max="13062" width="9.140625" customWidth="1"/>
    <col min="13063" max="13063" width="20" customWidth="1"/>
    <col min="13313" max="13313" width="16.28515625" customWidth="1"/>
    <col min="13314" max="13314" width="23.42578125" customWidth="1"/>
    <col min="13315" max="13315" width="26.140625" customWidth="1"/>
    <col min="13316" max="13316" width="10.140625" customWidth="1"/>
    <col min="13317" max="13317" width="15.28515625" customWidth="1"/>
    <col min="13318" max="13318" width="9.140625" customWidth="1"/>
    <col min="13319" max="13319" width="20" customWidth="1"/>
    <col min="13569" max="13569" width="16.28515625" customWidth="1"/>
    <col min="13570" max="13570" width="23.42578125" customWidth="1"/>
    <col min="13571" max="13571" width="26.140625" customWidth="1"/>
    <col min="13572" max="13572" width="10.140625" customWidth="1"/>
    <col min="13573" max="13573" width="15.28515625" customWidth="1"/>
    <col min="13574" max="13574" width="9.140625" customWidth="1"/>
    <col min="13575" max="13575" width="20" customWidth="1"/>
    <col min="13825" max="13825" width="16.28515625" customWidth="1"/>
    <col min="13826" max="13826" width="23.42578125" customWidth="1"/>
    <col min="13827" max="13827" width="26.140625" customWidth="1"/>
    <col min="13828" max="13828" width="10.140625" customWidth="1"/>
    <col min="13829" max="13829" width="15.28515625" customWidth="1"/>
    <col min="13830" max="13830" width="9.140625" customWidth="1"/>
    <col min="13831" max="13831" width="20" customWidth="1"/>
    <col min="14081" max="14081" width="16.28515625" customWidth="1"/>
    <col min="14082" max="14082" width="23.42578125" customWidth="1"/>
    <col min="14083" max="14083" width="26.140625" customWidth="1"/>
    <col min="14084" max="14084" width="10.140625" customWidth="1"/>
    <col min="14085" max="14085" width="15.28515625" customWidth="1"/>
    <col min="14086" max="14086" width="9.140625" customWidth="1"/>
    <col min="14087" max="14087" width="20" customWidth="1"/>
    <col min="14337" max="14337" width="16.28515625" customWidth="1"/>
    <col min="14338" max="14338" width="23.42578125" customWidth="1"/>
    <col min="14339" max="14339" width="26.140625" customWidth="1"/>
    <col min="14340" max="14340" width="10.140625" customWidth="1"/>
    <col min="14341" max="14341" width="15.28515625" customWidth="1"/>
    <col min="14342" max="14342" width="9.140625" customWidth="1"/>
    <col min="14343" max="14343" width="20" customWidth="1"/>
    <col min="14593" max="14593" width="16.28515625" customWidth="1"/>
    <col min="14594" max="14594" width="23.42578125" customWidth="1"/>
    <col min="14595" max="14595" width="26.140625" customWidth="1"/>
    <col min="14596" max="14596" width="10.140625" customWidth="1"/>
    <col min="14597" max="14597" width="15.28515625" customWidth="1"/>
    <col min="14598" max="14598" width="9.140625" customWidth="1"/>
    <col min="14599" max="14599" width="20" customWidth="1"/>
    <col min="14849" max="14849" width="16.28515625" customWidth="1"/>
    <col min="14850" max="14850" width="23.42578125" customWidth="1"/>
    <col min="14851" max="14851" width="26.140625" customWidth="1"/>
    <col min="14852" max="14852" width="10.140625" customWidth="1"/>
    <col min="14853" max="14853" width="15.28515625" customWidth="1"/>
    <col min="14854" max="14854" width="9.140625" customWidth="1"/>
    <col min="14855" max="14855" width="20" customWidth="1"/>
    <col min="15105" max="15105" width="16.28515625" customWidth="1"/>
    <col min="15106" max="15106" width="23.42578125" customWidth="1"/>
    <col min="15107" max="15107" width="26.140625" customWidth="1"/>
    <col min="15108" max="15108" width="10.140625" customWidth="1"/>
    <col min="15109" max="15109" width="15.28515625" customWidth="1"/>
    <col min="15110" max="15110" width="9.140625" customWidth="1"/>
    <col min="15111" max="15111" width="20" customWidth="1"/>
    <col min="15361" max="15361" width="16.28515625" customWidth="1"/>
    <col min="15362" max="15362" width="23.42578125" customWidth="1"/>
    <col min="15363" max="15363" width="26.140625" customWidth="1"/>
    <col min="15364" max="15364" width="10.140625" customWidth="1"/>
    <col min="15365" max="15365" width="15.28515625" customWidth="1"/>
    <col min="15366" max="15366" width="9.140625" customWidth="1"/>
    <col min="15367" max="15367" width="20" customWidth="1"/>
    <col min="15617" max="15617" width="16.28515625" customWidth="1"/>
    <col min="15618" max="15618" width="23.42578125" customWidth="1"/>
    <col min="15619" max="15619" width="26.140625" customWidth="1"/>
    <col min="15620" max="15620" width="10.140625" customWidth="1"/>
    <col min="15621" max="15621" width="15.28515625" customWidth="1"/>
    <col min="15622" max="15622" width="9.140625" customWidth="1"/>
    <col min="15623" max="15623" width="20" customWidth="1"/>
    <col min="15873" max="15873" width="16.28515625" customWidth="1"/>
    <col min="15874" max="15874" width="23.42578125" customWidth="1"/>
    <col min="15875" max="15875" width="26.140625" customWidth="1"/>
    <col min="15876" max="15876" width="10.140625" customWidth="1"/>
    <col min="15877" max="15877" width="15.28515625" customWidth="1"/>
    <col min="15878" max="15878" width="9.140625" customWidth="1"/>
    <col min="15879" max="15879" width="20" customWidth="1"/>
    <col min="16129" max="16129" width="16.28515625" customWidth="1"/>
    <col min="16130" max="16130" width="23.42578125" customWidth="1"/>
    <col min="16131" max="16131" width="26.140625" customWidth="1"/>
    <col min="16132" max="16132" width="10.140625" customWidth="1"/>
    <col min="16133" max="16133" width="15.28515625" customWidth="1"/>
    <col min="16134" max="16134" width="9.140625" customWidth="1"/>
    <col min="16135" max="16135" width="20" customWidth="1"/>
  </cols>
  <sheetData>
    <row r="1" spans="1:7" x14ac:dyDescent="0.25">
      <c r="A1" s="5" t="s">
        <v>0</v>
      </c>
    </row>
    <row r="2" spans="1:7" x14ac:dyDescent="0.25">
      <c r="D2" s="6" t="s">
        <v>1</v>
      </c>
      <c r="E2" s="6"/>
      <c r="F2" s="6" t="s">
        <v>2</v>
      </c>
      <c r="G2" s="6"/>
    </row>
    <row r="3" spans="1:7" x14ac:dyDescent="0.25">
      <c r="A3" s="7" t="s">
        <v>3</v>
      </c>
      <c r="B3" s="8" t="s">
        <v>4</v>
      </c>
      <c r="C3" s="8" t="s">
        <v>5</v>
      </c>
      <c r="D3" s="9" t="s">
        <v>6</v>
      </c>
      <c r="E3" s="10" t="s">
        <v>7</v>
      </c>
      <c r="F3" s="11" t="s">
        <v>6</v>
      </c>
      <c r="G3" s="12" t="s">
        <v>7</v>
      </c>
    </row>
    <row r="4" spans="1:7" x14ac:dyDescent="0.25">
      <c r="A4" s="13">
        <v>37622</v>
      </c>
      <c r="B4" s="14">
        <v>73.800877715439896</v>
      </c>
      <c r="C4" s="14">
        <v>75.972832898327596</v>
      </c>
      <c r="D4" s="15"/>
      <c r="E4" s="16"/>
      <c r="F4" s="17"/>
    </row>
    <row r="5" spans="1:7" x14ac:dyDescent="0.25">
      <c r="A5" s="13">
        <v>37653</v>
      </c>
      <c r="B5" s="14">
        <v>70.524652192199696</v>
      </c>
      <c r="C5" s="14">
        <v>76.010652316817897</v>
      </c>
      <c r="D5" s="15"/>
      <c r="E5" s="16"/>
      <c r="F5" s="17"/>
    </row>
    <row r="6" spans="1:7" x14ac:dyDescent="0.25">
      <c r="A6" s="13">
        <v>37681</v>
      </c>
      <c r="B6" s="14">
        <v>78.821585082733293</v>
      </c>
      <c r="C6" s="14">
        <v>76.007409158170603</v>
      </c>
      <c r="D6" s="15"/>
      <c r="E6" s="16"/>
      <c r="F6" s="17"/>
    </row>
    <row r="7" spans="1:7" x14ac:dyDescent="0.25">
      <c r="A7" s="13">
        <v>37712</v>
      </c>
      <c r="B7" s="14">
        <v>77.2510532141157</v>
      </c>
      <c r="C7" s="14">
        <v>76.177843012608605</v>
      </c>
      <c r="D7" s="15"/>
      <c r="E7" s="16"/>
      <c r="F7" s="17"/>
    </row>
    <row r="8" spans="1:7" x14ac:dyDescent="0.25">
      <c r="A8" s="13">
        <v>37742</v>
      </c>
      <c r="B8" s="14">
        <v>76.797618169748802</v>
      </c>
      <c r="C8" s="14">
        <v>76.370404159940506</v>
      </c>
      <c r="D8" s="15"/>
      <c r="E8" s="16"/>
      <c r="F8" s="17"/>
    </row>
    <row r="9" spans="1:7" x14ac:dyDescent="0.25">
      <c r="A9" s="13">
        <v>37773</v>
      </c>
      <c r="B9" s="14">
        <v>75.548924691023998</v>
      </c>
      <c r="C9" s="14">
        <v>76.550328509520895</v>
      </c>
      <c r="D9" s="15"/>
      <c r="E9" s="16"/>
      <c r="F9" s="17"/>
    </row>
    <row r="10" spans="1:7" x14ac:dyDescent="0.25">
      <c r="A10" s="13">
        <v>37803</v>
      </c>
      <c r="B10" s="14">
        <v>76.733711590802301</v>
      </c>
      <c r="C10" s="14">
        <v>76.958477735706296</v>
      </c>
      <c r="D10" s="15"/>
      <c r="E10" s="16"/>
      <c r="F10" s="17"/>
    </row>
    <row r="11" spans="1:7" x14ac:dyDescent="0.25">
      <c r="A11" s="13">
        <v>37834</v>
      </c>
      <c r="B11" s="14">
        <v>75.235950989304499</v>
      </c>
      <c r="C11" s="14">
        <v>76.749947115785403</v>
      </c>
      <c r="D11" s="15"/>
      <c r="E11" s="16"/>
      <c r="F11" s="17"/>
    </row>
    <row r="12" spans="1:7" x14ac:dyDescent="0.25">
      <c r="A12" s="13">
        <v>37865</v>
      </c>
      <c r="B12" s="14">
        <v>75.419856916426497</v>
      </c>
      <c r="C12" s="14">
        <v>76.982597034953699</v>
      </c>
      <c r="D12" s="15"/>
      <c r="E12" s="16"/>
      <c r="F12" s="17"/>
    </row>
    <row r="13" spans="1:7" x14ac:dyDescent="0.25">
      <c r="A13" s="13">
        <v>37895</v>
      </c>
      <c r="B13" s="14">
        <v>79.376042794030695</v>
      </c>
      <c r="C13" s="14">
        <v>77.254619788391096</v>
      </c>
      <c r="D13" s="15"/>
      <c r="E13" s="16"/>
      <c r="F13" s="17"/>
    </row>
    <row r="14" spans="1:7" x14ac:dyDescent="0.25">
      <c r="A14" s="13">
        <v>37926</v>
      </c>
      <c r="B14" s="14">
        <v>78.306144552513402</v>
      </c>
      <c r="C14" s="14">
        <v>77.153248083478402</v>
      </c>
      <c r="D14" s="1"/>
      <c r="E14" s="16"/>
      <c r="F14" s="17"/>
    </row>
    <row r="15" spans="1:7" x14ac:dyDescent="0.25">
      <c r="A15" s="13">
        <v>37956</v>
      </c>
      <c r="B15" s="14">
        <v>82.057732101361395</v>
      </c>
      <c r="C15" s="14">
        <v>77.437000579611805</v>
      </c>
      <c r="D15" s="1"/>
      <c r="E15" s="16"/>
      <c r="F15" s="2"/>
      <c r="G15" s="1"/>
    </row>
    <row r="16" spans="1:7" x14ac:dyDescent="0.25">
      <c r="A16" s="13">
        <v>37987</v>
      </c>
      <c r="B16" s="14">
        <v>76.213344810304093</v>
      </c>
      <c r="C16" s="14">
        <v>78.580272334154998</v>
      </c>
      <c r="D16" s="1">
        <f>(B16/B4-1)</f>
        <v>3.2688867253938936E-2</v>
      </c>
      <c r="E16" s="16"/>
      <c r="F16" s="2">
        <f>(C16/C4-1)</f>
        <v>3.4320681964260302E-2</v>
      </c>
      <c r="G16" s="1"/>
    </row>
    <row r="17" spans="1:7" x14ac:dyDescent="0.25">
      <c r="A17" s="13">
        <v>38018</v>
      </c>
      <c r="B17" s="14">
        <v>74.042897111465805</v>
      </c>
      <c r="C17" s="14">
        <v>78.825024325096905</v>
      </c>
      <c r="D17" s="1">
        <f>(B17/B5-1)</f>
        <v>4.9886739032443561E-2</v>
      </c>
      <c r="E17" s="16"/>
      <c r="F17" s="2">
        <f t="shared" ref="F17:F80" si="0">(C17/C5-1)</f>
        <v>3.7026020991748565E-2</v>
      </c>
      <c r="G17" s="1"/>
    </row>
    <row r="18" spans="1:7" x14ac:dyDescent="0.25">
      <c r="A18" s="13">
        <v>38047</v>
      </c>
      <c r="B18" s="14">
        <v>83.850344394650904</v>
      </c>
      <c r="C18" s="14">
        <v>80.016350489683504</v>
      </c>
      <c r="D18" s="1">
        <f>(B18/B6-1)</f>
        <v>6.3799266490762507E-2</v>
      </c>
      <c r="E18" s="2">
        <f>AVERAGE(D16:D18)</f>
        <v>4.8791624259048337E-2</v>
      </c>
      <c r="F18" s="2">
        <f t="shared" si="0"/>
        <v>5.2744086082059827E-2</v>
      </c>
      <c r="G18" s="1">
        <f>AVERAGE(F16:F18)</f>
        <v>4.13635963460229E-2</v>
      </c>
    </row>
    <row r="19" spans="1:7" x14ac:dyDescent="0.25">
      <c r="A19" s="13">
        <v>38078</v>
      </c>
      <c r="B19" s="14">
        <v>81.522433860182403</v>
      </c>
      <c r="C19" s="14">
        <v>80.2339735075563</v>
      </c>
      <c r="D19" s="1">
        <f t="shared" ref="D19:D82" si="1">(B19/B7-1)</f>
        <v>5.5292199502158024E-2</v>
      </c>
      <c r="E19" s="2">
        <f t="shared" ref="E19:E82" si="2">AVERAGE(D17:D19)</f>
        <v>5.6326068341788028E-2</v>
      </c>
      <c r="F19" s="2">
        <f t="shared" si="0"/>
        <v>5.3245541413877273E-2</v>
      </c>
      <c r="G19" s="1">
        <f t="shared" ref="G19:G82" si="3">AVERAGE(F17:F19)</f>
        <v>4.7671882829228553E-2</v>
      </c>
    </row>
    <row r="20" spans="1:7" x14ac:dyDescent="0.25">
      <c r="A20" s="13">
        <v>38108</v>
      </c>
      <c r="B20" s="14">
        <v>81.113506834869</v>
      </c>
      <c r="C20" s="14">
        <v>80.846777009076106</v>
      </c>
      <c r="D20" s="1">
        <f t="shared" si="1"/>
        <v>5.619820989214297E-2</v>
      </c>
      <c r="E20" s="2">
        <f t="shared" si="2"/>
        <v>5.8429891961687831E-2</v>
      </c>
      <c r="F20" s="2">
        <f t="shared" si="0"/>
        <v>5.861397354609843E-2</v>
      </c>
      <c r="G20" s="1">
        <f t="shared" si="3"/>
        <v>5.4867867014011841E-2</v>
      </c>
    </row>
    <row r="21" spans="1:7" x14ac:dyDescent="0.25">
      <c r="A21" s="13">
        <v>38139</v>
      </c>
      <c r="B21" s="14">
        <v>79.706112539856093</v>
      </c>
      <c r="C21" s="14">
        <v>81.005323246638795</v>
      </c>
      <c r="D21" s="1">
        <f t="shared" si="1"/>
        <v>5.5026433080734627E-2</v>
      </c>
      <c r="E21" s="2">
        <f t="shared" si="2"/>
        <v>5.5505614158345207E-2</v>
      </c>
      <c r="F21" s="2">
        <f t="shared" si="0"/>
        <v>5.8196938195553383E-2</v>
      </c>
      <c r="G21" s="1">
        <f t="shared" si="3"/>
        <v>5.6685484385176364E-2</v>
      </c>
    </row>
    <row r="22" spans="1:7" x14ac:dyDescent="0.25">
      <c r="A22" s="13">
        <v>38169</v>
      </c>
      <c r="B22" s="14">
        <v>82.024174463764396</v>
      </c>
      <c r="C22" s="14">
        <v>82.5498974564657</v>
      </c>
      <c r="D22" s="1">
        <f t="shared" si="1"/>
        <v>6.8945744488088101E-2</v>
      </c>
      <c r="E22" s="2">
        <f t="shared" si="2"/>
        <v>6.0056795820321897E-2</v>
      </c>
      <c r="F22" s="2">
        <f t="shared" si="0"/>
        <v>7.2655019762236872E-2</v>
      </c>
      <c r="G22" s="1">
        <f t="shared" si="3"/>
        <v>6.3155310501296233E-2</v>
      </c>
    </row>
    <row r="23" spans="1:7" x14ac:dyDescent="0.25">
      <c r="A23" s="13">
        <v>38200</v>
      </c>
      <c r="B23" s="14">
        <v>81.987957272812494</v>
      </c>
      <c r="C23" s="14">
        <v>83.216573847920699</v>
      </c>
      <c r="D23" s="1">
        <f t="shared" si="1"/>
        <v>8.9744413338616047E-2</v>
      </c>
      <c r="E23" s="2">
        <f t="shared" si="2"/>
        <v>7.123886363581293E-2</v>
      </c>
      <c r="F23" s="2">
        <f t="shared" si="0"/>
        <v>8.4255780950307502E-2</v>
      </c>
      <c r="G23" s="1">
        <f t="shared" si="3"/>
        <v>7.170257963603259E-2</v>
      </c>
    </row>
    <row r="24" spans="1:7" x14ac:dyDescent="0.25">
      <c r="A24" s="13">
        <v>38231</v>
      </c>
      <c r="B24" s="14">
        <v>81.9165904411947</v>
      </c>
      <c r="C24" s="14">
        <v>83.519854904279896</v>
      </c>
      <c r="D24" s="1">
        <f t="shared" si="1"/>
        <v>8.614088902299688E-2</v>
      </c>
      <c r="E24" s="2">
        <f t="shared" si="2"/>
        <v>8.1610348949900338E-2</v>
      </c>
      <c r="F24" s="2">
        <f t="shared" si="0"/>
        <v>8.4918645526572467E-2</v>
      </c>
      <c r="G24" s="1">
        <f t="shared" si="3"/>
        <v>8.0609815413038952E-2</v>
      </c>
    </row>
    <row r="25" spans="1:7" x14ac:dyDescent="0.25">
      <c r="A25" s="13">
        <v>38261</v>
      </c>
      <c r="B25" s="14">
        <v>85.755422589960503</v>
      </c>
      <c r="C25" s="14">
        <v>84.688945070954901</v>
      </c>
      <c r="D25" s="1">
        <f t="shared" si="1"/>
        <v>8.0369083307457956E-2</v>
      </c>
      <c r="E25" s="2">
        <f t="shared" si="2"/>
        <v>8.5418128556356956E-2</v>
      </c>
      <c r="F25" s="2">
        <f t="shared" si="0"/>
        <v>9.6231465547655715E-2</v>
      </c>
      <c r="G25" s="1">
        <f t="shared" si="3"/>
        <v>8.8468630674845228E-2</v>
      </c>
    </row>
    <row r="26" spans="1:7" x14ac:dyDescent="0.25">
      <c r="A26" s="13">
        <v>38292</v>
      </c>
      <c r="B26" s="14">
        <v>86.049863899463702</v>
      </c>
      <c r="C26" s="14">
        <v>84.614485354398994</v>
      </c>
      <c r="D26" s="1">
        <f t="shared" si="1"/>
        <v>9.8890315583820332E-2</v>
      </c>
      <c r="E26" s="2">
        <f t="shared" si="2"/>
        <v>8.8466762638091723E-2</v>
      </c>
      <c r="F26" s="2">
        <f t="shared" si="0"/>
        <v>9.6706716259666425E-2</v>
      </c>
      <c r="G26" s="1">
        <f t="shared" si="3"/>
        <v>9.2618942444631536E-2</v>
      </c>
    </row>
    <row r="27" spans="1:7" x14ac:dyDescent="0.25">
      <c r="A27" s="13">
        <v>38322</v>
      </c>
      <c r="B27" s="14">
        <v>90.231088414977293</v>
      </c>
      <c r="C27" s="14">
        <v>84.844595624223203</v>
      </c>
      <c r="D27" s="1">
        <f t="shared" si="1"/>
        <v>9.9604950128524106E-2</v>
      </c>
      <c r="E27" s="2">
        <f t="shared" si="2"/>
        <v>9.2954783006600802E-2</v>
      </c>
      <c r="F27" s="2">
        <f t="shared" si="0"/>
        <v>9.5659632852072685E-2</v>
      </c>
      <c r="G27" s="1">
        <f t="shared" si="3"/>
        <v>9.6199271553131613E-2</v>
      </c>
    </row>
    <row r="28" spans="1:7" x14ac:dyDescent="0.25">
      <c r="A28" s="13">
        <v>38353</v>
      </c>
      <c r="B28" s="14">
        <v>82.132801922237405</v>
      </c>
      <c r="C28" s="14">
        <v>84.746936280870301</v>
      </c>
      <c r="D28" s="1">
        <f t="shared" si="1"/>
        <v>7.766956202574371E-2</v>
      </c>
      <c r="E28" s="2">
        <f t="shared" si="2"/>
        <v>9.2054942579362711E-2</v>
      </c>
      <c r="F28" s="2">
        <f t="shared" si="0"/>
        <v>7.8475980847866778E-2</v>
      </c>
      <c r="G28" s="1">
        <f t="shared" si="3"/>
        <v>9.0280776653201958E-2</v>
      </c>
    </row>
    <row r="29" spans="1:7" x14ac:dyDescent="0.25">
      <c r="A29" s="13">
        <v>38384</v>
      </c>
      <c r="B29" s="14">
        <v>78.678848177936104</v>
      </c>
      <c r="C29" s="14">
        <v>84.345833351423295</v>
      </c>
      <c r="D29" s="1">
        <f t="shared" si="1"/>
        <v>6.2611691969470584E-2</v>
      </c>
      <c r="E29" s="2">
        <f t="shared" si="2"/>
        <v>7.9962068041246129E-2</v>
      </c>
      <c r="F29" s="2">
        <f t="shared" si="0"/>
        <v>7.0038786205215642E-2</v>
      </c>
      <c r="G29" s="1">
        <f t="shared" si="3"/>
        <v>8.1391466635051701E-2</v>
      </c>
    </row>
    <row r="30" spans="1:7" x14ac:dyDescent="0.25">
      <c r="A30" s="13">
        <v>38412</v>
      </c>
      <c r="B30" s="14">
        <v>88.481577720698894</v>
      </c>
      <c r="C30" s="14">
        <v>85.379118000578899</v>
      </c>
      <c r="D30" s="1">
        <f t="shared" si="1"/>
        <v>5.5232132431687786E-2</v>
      </c>
      <c r="E30" s="2">
        <f t="shared" si="2"/>
        <v>6.517112880896736E-2</v>
      </c>
      <c r="F30" s="2">
        <f t="shared" si="0"/>
        <v>6.7020896080318249E-2</v>
      </c>
      <c r="G30" s="1">
        <f t="shared" si="3"/>
        <v>7.1845221044466889E-2</v>
      </c>
    </row>
    <row r="31" spans="1:7" x14ac:dyDescent="0.25">
      <c r="A31" s="13">
        <v>38443</v>
      </c>
      <c r="B31" s="14">
        <v>87.236635347859107</v>
      </c>
      <c r="C31" s="14">
        <v>85.649598535101404</v>
      </c>
      <c r="D31" s="1">
        <f t="shared" si="1"/>
        <v>7.0093607576498851E-2</v>
      </c>
      <c r="E31" s="2">
        <f t="shared" si="2"/>
        <v>6.2645810659219078E-2</v>
      </c>
      <c r="F31" s="2">
        <f t="shared" si="0"/>
        <v>6.7497903827922423E-2</v>
      </c>
      <c r="G31" s="1">
        <f t="shared" si="3"/>
        <v>6.8185862037818776E-2</v>
      </c>
    </row>
    <row r="32" spans="1:7" x14ac:dyDescent="0.25">
      <c r="A32" s="13">
        <v>38473</v>
      </c>
      <c r="B32" s="14">
        <v>86.211337361524997</v>
      </c>
      <c r="C32" s="14">
        <v>85.705018101438398</v>
      </c>
      <c r="D32" s="1">
        <f t="shared" si="1"/>
        <v>6.2848109095248184E-2</v>
      </c>
      <c r="E32" s="2">
        <f t="shared" si="2"/>
        <v>6.2724616367811611E-2</v>
      </c>
      <c r="F32" s="2">
        <f t="shared" si="0"/>
        <v>6.0091957553445763E-2</v>
      </c>
      <c r="G32" s="1">
        <f t="shared" si="3"/>
        <v>6.4870252487228816E-2</v>
      </c>
    </row>
    <row r="33" spans="1:7" x14ac:dyDescent="0.25">
      <c r="A33" s="13">
        <v>38504</v>
      </c>
      <c r="B33" s="14">
        <v>85.473791577085507</v>
      </c>
      <c r="C33" s="14">
        <v>86.396695252911599</v>
      </c>
      <c r="D33" s="1">
        <f t="shared" si="1"/>
        <v>7.236181584373913E-2</v>
      </c>
      <c r="E33" s="2">
        <f t="shared" si="2"/>
        <v>6.8434510838495388E-2</v>
      </c>
      <c r="F33" s="2">
        <f t="shared" si="0"/>
        <v>6.6555774240386167E-2</v>
      </c>
      <c r="G33" s="1">
        <f t="shared" si="3"/>
        <v>6.4715211873918113E-2</v>
      </c>
    </row>
    <row r="34" spans="1:7" x14ac:dyDescent="0.25">
      <c r="A34" s="13">
        <v>38534</v>
      </c>
      <c r="B34" s="14">
        <v>85.849026286407295</v>
      </c>
      <c r="C34" s="14">
        <v>86.967345648441096</v>
      </c>
      <c r="D34" s="1">
        <f t="shared" si="1"/>
        <v>4.6630787175219846E-2</v>
      </c>
      <c r="E34" s="2">
        <f t="shared" si="2"/>
        <v>6.061357070473572E-2</v>
      </c>
      <c r="F34" s="2">
        <f t="shared" si="0"/>
        <v>5.3512461288095725E-2</v>
      </c>
      <c r="G34" s="1">
        <f t="shared" si="3"/>
        <v>6.0053397693975885E-2</v>
      </c>
    </row>
    <row r="35" spans="1:7" x14ac:dyDescent="0.25">
      <c r="A35" s="13">
        <v>38565</v>
      </c>
      <c r="B35" s="14">
        <v>87.861210803711302</v>
      </c>
      <c r="C35" s="14">
        <v>89.363966566196893</v>
      </c>
      <c r="D35" s="1">
        <f t="shared" si="1"/>
        <v>7.1635563639617539E-2</v>
      </c>
      <c r="E35" s="2">
        <f t="shared" si="2"/>
        <v>6.3542722219525505E-2</v>
      </c>
      <c r="F35" s="2">
        <f t="shared" si="0"/>
        <v>7.3872216002435209E-2</v>
      </c>
      <c r="G35" s="1">
        <f t="shared" si="3"/>
        <v>6.4646817176972363E-2</v>
      </c>
    </row>
    <row r="36" spans="1:7" x14ac:dyDescent="0.25">
      <c r="A36" s="13">
        <v>38596</v>
      </c>
      <c r="B36" s="14">
        <v>86.913519736265101</v>
      </c>
      <c r="C36" s="14">
        <v>88.311773274291696</v>
      </c>
      <c r="D36" s="1">
        <f t="shared" si="1"/>
        <v>6.1000210923787712E-2</v>
      </c>
      <c r="E36" s="2">
        <f t="shared" si="2"/>
        <v>5.9755520579541699E-2</v>
      </c>
      <c r="F36" s="2">
        <f t="shared" si="0"/>
        <v>5.7374601231092948E-2</v>
      </c>
      <c r="G36" s="1">
        <f t="shared" si="3"/>
        <v>6.158642617387463E-2</v>
      </c>
    </row>
    <row r="37" spans="1:7" x14ac:dyDescent="0.25">
      <c r="A37" s="13">
        <v>38626</v>
      </c>
      <c r="B37" s="14">
        <v>89.277220724514905</v>
      </c>
      <c r="C37" s="14">
        <v>88.064975665838503</v>
      </c>
      <c r="D37" s="1">
        <f t="shared" si="1"/>
        <v>4.1067935160134184E-2</v>
      </c>
      <c r="E37" s="2">
        <f t="shared" si="2"/>
        <v>5.7901236574513147E-2</v>
      </c>
      <c r="F37" s="2">
        <f t="shared" si="0"/>
        <v>3.9863887689887578E-2</v>
      </c>
      <c r="G37" s="1">
        <f t="shared" si="3"/>
        <v>5.7036901641138581E-2</v>
      </c>
    </row>
    <row r="38" spans="1:7" x14ac:dyDescent="0.25">
      <c r="A38" s="13">
        <v>38657</v>
      </c>
      <c r="B38" s="14">
        <v>91.037674907119197</v>
      </c>
      <c r="C38" s="14">
        <v>89.280662406970507</v>
      </c>
      <c r="D38" s="1">
        <f t="shared" si="1"/>
        <v>5.7964194033856886E-2</v>
      </c>
      <c r="E38" s="2">
        <f t="shared" si="2"/>
        <v>5.3344113372592927E-2</v>
      </c>
      <c r="F38" s="2">
        <f t="shared" si="0"/>
        <v>5.5146314877738911E-2</v>
      </c>
      <c r="G38" s="1">
        <f t="shared" si="3"/>
        <v>5.0794934599573148E-2</v>
      </c>
    </row>
    <row r="39" spans="1:7" x14ac:dyDescent="0.25">
      <c r="A39" s="13">
        <v>38687</v>
      </c>
      <c r="B39" s="14">
        <v>96.064510073223104</v>
      </c>
      <c r="C39" s="14">
        <v>89.832277188450206</v>
      </c>
      <c r="D39" s="1">
        <f t="shared" si="1"/>
        <v>6.4649798209433174E-2</v>
      </c>
      <c r="E39" s="2">
        <f t="shared" si="2"/>
        <v>5.4560642467808083E-2</v>
      </c>
      <c r="F39" s="2">
        <f t="shared" si="0"/>
        <v>5.8786084458666732E-2</v>
      </c>
      <c r="G39" s="1">
        <f t="shared" si="3"/>
        <v>5.1265429008764407E-2</v>
      </c>
    </row>
    <row r="40" spans="1:7" x14ac:dyDescent="0.25">
      <c r="A40" s="13">
        <v>38718</v>
      </c>
      <c r="B40" s="14">
        <v>86.895671791947393</v>
      </c>
      <c r="C40" s="14">
        <v>89.198303111819598</v>
      </c>
      <c r="D40" s="1">
        <f t="shared" si="1"/>
        <v>5.7989862250400703E-2</v>
      </c>
      <c r="E40" s="2">
        <f t="shared" si="2"/>
        <v>6.0201284831230252E-2</v>
      </c>
      <c r="F40" s="2">
        <f t="shared" si="0"/>
        <v>5.2525401227443425E-2</v>
      </c>
      <c r="G40" s="1">
        <f t="shared" si="3"/>
        <v>5.5485933521283025E-2</v>
      </c>
    </row>
    <row r="41" spans="1:7" x14ac:dyDescent="0.25">
      <c r="A41" s="13">
        <v>38749</v>
      </c>
      <c r="B41" s="14">
        <v>84.121706027404599</v>
      </c>
      <c r="C41" s="14">
        <v>90.125468610360002</v>
      </c>
      <c r="D41" s="1">
        <f t="shared" si="1"/>
        <v>6.917815874934008E-2</v>
      </c>
      <c r="E41" s="2">
        <f t="shared" si="2"/>
        <v>6.3939273069724648E-2</v>
      </c>
      <c r="F41" s="2">
        <f t="shared" si="0"/>
        <v>6.8523067818372363E-2</v>
      </c>
      <c r="G41" s="1">
        <f t="shared" si="3"/>
        <v>5.994485116816084E-2</v>
      </c>
    </row>
    <row r="42" spans="1:7" x14ac:dyDescent="0.25">
      <c r="A42" s="13">
        <v>38777</v>
      </c>
      <c r="B42" s="14">
        <v>93.640196560509196</v>
      </c>
      <c r="C42" s="14">
        <v>89.680416681839901</v>
      </c>
      <c r="D42" s="1">
        <f t="shared" si="1"/>
        <v>5.8301614558614823E-2</v>
      </c>
      <c r="E42" s="2">
        <f t="shared" si="2"/>
        <v>6.18232118527852E-2</v>
      </c>
      <c r="F42" s="2">
        <f t="shared" si="0"/>
        <v>5.0378813719202942E-2</v>
      </c>
      <c r="G42" s="1">
        <f t="shared" si="3"/>
        <v>5.7142427588339574E-2</v>
      </c>
    </row>
    <row r="43" spans="1:7" x14ac:dyDescent="0.25">
      <c r="A43" s="13">
        <v>38808</v>
      </c>
      <c r="B43" s="14">
        <v>90.605662687434105</v>
      </c>
      <c r="C43" s="14">
        <v>90.292748696714597</v>
      </c>
      <c r="D43" s="1">
        <f t="shared" si="1"/>
        <v>3.8619409450409092E-2</v>
      </c>
      <c r="E43" s="2">
        <f t="shared" si="2"/>
        <v>5.5366394252787998E-2</v>
      </c>
      <c r="F43" s="2">
        <f t="shared" si="0"/>
        <v>5.4210997378000725E-2</v>
      </c>
      <c r="G43" s="1">
        <f t="shared" si="3"/>
        <v>5.7704292971858674E-2</v>
      </c>
    </row>
    <row r="44" spans="1:7" x14ac:dyDescent="0.25">
      <c r="A44" s="13">
        <v>38838</v>
      </c>
      <c r="B44" s="14">
        <v>92.452589431945</v>
      </c>
      <c r="C44" s="14">
        <v>91.4802853657539</v>
      </c>
      <c r="D44" s="1">
        <f t="shared" si="1"/>
        <v>7.239479471531074E-2</v>
      </c>
      <c r="E44" s="2">
        <f t="shared" si="2"/>
        <v>5.6438606241444887E-2</v>
      </c>
      <c r="F44" s="2">
        <f t="shared" si="0"/>
        <v>6.7385403938425625E-2</v>
      </c>
      <c r="G44" s="1">
        <f t="shared" si="3"/>
        <v>5.7325071678543095E-2</v>
      </c>
    </row>
    <row r="45" spans="1:7" x14ac:dyDescent="0.25">
      <c r="A45" s="13">
        <v>38869</v>
      </c>
      <c r="B45" s="14">
        <v>90.329424597594098</v>
      </c>
      <c r="C45" s="14">
        <v>91.786637637900398</v>
      </c>
      <c r="D45" s="1">
        <f t="shared" si="1"/>
        <v>5.6808443043379953E-2</v>
      </c>
      <c r="E45" s="2">
        <f t="shared" si="2"/>
        <v>5.5940882403033264E-2</v>
      </c>
      <c r="F45" s="2">
        <f t="shared" si="0"/>
        <v>6.2385978644329709E-2</v>
      </c>
      <c r="G45" s="1">
        <f t="shared" si="3"/>
        <v>6.1327459986918686E-2</v>
      </c>
    </row>
    <row r="46" spans="1:7" x14ac:dyDescent="0.25">
      <c r="A46" s="13">
        <v>38899</v>
      </c>
      <c r="B46" s="14">
        <v>90.662471402720499</v>
      </c>
      <c r="C46" s="14">
        <v>92.040373980938099</v>
      </c>
      <c r="D46" s="1">
        <f t="shared" si="1"/>
        <v>5.6068721155376977E-2</v>
      </c>
      <c r="E46" s="2">
        <f t="shared" si="2"/>
        <v>6.1757319638022556E-2</v>
      </c>
      <c r="F46" s="2">
        <f t="shared" si="0"/>
        <v>5.8332564880206217E-2</v>
      </c>
      <c r="G46" s="1">
        <f t="shared" si="3"/>
        <v>6.2701315820987188E-2</v>
      </c>
    </row>
    <row r="47" spans="1:7" x14ac:dyDescent="0.25">
      <c r="A47" s="13">
        <v>38930</v>
      </c>
      <c r="B47" s="14">
        <v>91.175830667107306</v>
      </c>
      <c r="C47" s="14">
        <v>92.710872390668598</v>
      </c>
      <c r="D47" s="1">
        <f t="shared" si="1"/>
        <v>3.7725633793063817E-2</v>
      </c>
      <c r="E47" s="2">
        <f t="shared" si="2"/>
        <v>5.0200932663940247E-2</v>
      </c>
      <c r="F47" s="2">
        <f t="shared" si="0"/>
        <v>3.7452520888186625E-2</v>
      </c>
      <c r="G47" s="1">
        <f t="shared" si="3"/>
        <v>5.2723688137574186E-2</v>
      </c>
    </row>
    <row r="48" spans="1:7" x14ac:dyDescent="0.25">
      <c r="A48" s="13">
        <v>38961</v>
      </c>
      <c r="B48" s="14">
        <v>91.333382897258204</v>
      </c>
      <c r="C48" s="14">
        <v>93.413411319318598</v>
      </c>
      <c r="D48" s="1">
        <f t="shared" si="1"/>
        <v>5.0853574615375985E-2</v>
      </c>
      <c r="E48" s="2">
        <f t="shared" si="2"/>
        <v>4.8215976521272262E-2</v>
      </c>
      <c r="F48" s="2">
        <f t="shared" si="0"/>
        <v>5.7768492873328192E-2</v>
      </c>
      <c r="G48" s="1">
        <f t="shared" si="3"/>
        <v>5.1184526213907011E-2</v>
      </c>
    </row>
    <row r="49" spans="1:7" x14ac:dyDescent="0.25">
      <c r="A49" s="13">
        <v>38991</v>
      </c>
      <c r="B49" s="14">
        <v>96.300572156855793</v>
      </c>
      <c r="C49" s="14">
        <v>94.692344535747694</v>
      </c>
      <c r="D49" s="1">
        <f t="shared" si="1"/>
        <v>7.8669019659707295E-2</v>
      </c>
      <c r="E49" s="2">
        <f t="shared" si="2"/>
        <v>5.574940935604903E-2</v>
      </c>
      <c r="F49" s="2">
        <f t="shared" si="0"/>
        <v>7.5255444287598117E-2</v>
      </c>
      <c r="G49" s="1">
        <f t="shared" si="3"/>
        <v>5.6825486016370975E-2</v>
      </c>
    </row>
    <row r="50" spans="1:7" x14ac:dyDescent="0.25">
      <c r="A50" s="13">
        <v>39022</v>
      </c>
      <c r="B50" s="14">
        <v>96.154597961165393</v>
      </c>
      <c r="C50" s="14">
        <v>94.136245982105194</v>
      </c>
      <c r="D50" s="1">
        <f t="shared" si="1"/>
        <v>5.6206653555977981E-2</v>
      </c>
      <c r="E50" s="2">
        <f t="shared" si="2"/>
        <v>6.1909749277020421E-2</v>
      </c>
      <c r="F50" s="2">
        <f t="shared" si="0"/>
        <v>5.4385613236171526E-2</v>
      </c>
      <c r="G50" s="1">
        <f t="shared" si="3"/>
        <v>6.2469850132365945E-2</v>
      </c>
    </row>
    <row r="51" spans="1:7" x14ac:dyDescent="0.25">
      <c r="A51" s="13">
        <v>39052</v>
      </c>
      <c r="B51" s="14">
        <v>101.064279398688</v>
      </c>
      <c r="C51" s="14">
        <v>94.946072373578303</v>
      </c>
      <c r="D51" s="1">
        <f t="shared" si="1"/>
        <v>5.2045956635326851E-2</v>
      </c>
      <c r="E51" s="2">
        <f t="shared" si="2"/>
        <v>6.2307209950337374E-2</v>
      </c>
      <c r="F51" s="2">
        <f t="shared" si="0"/>
        <v>5.6926033105009433E-2</v>
      </c>
      <c r="G51" s="1">
        <f t="shared" si="3"/>
        <v>6.2189030209593023E-2</v>
      </c>
    </row>
    <row r="52" spans="1:7" x14ac:dyDescent="0.25">
      <c r="A52" s="13">
        <v>39083</v>
      </c>
      <c r="B52" s="14">
        <v>92.170317350419197</v>
      </c>
      <c r="C52" s="14">
        <v>94.981270184918202</v>
      </c>
      <c r="D52" s="1">
        <f t="shared" si="1"/>
        <v>6.0700900858454476E-2</v>
      </c>
      <c r="E52" s="2">
        <f t="shared" si="2"/>
        <v>5.6317837016586436E-2</v>
      </c>
      <c r="F52" s="2">
        <f t="shared" si="0"/>
        <v>6.4832702768448769E-2</v>
      </c>
      <c r="G52" s="1">
        <f t="shared" si="3"/>
        <v>5.871478303654324E-2</v>
      </c>
    </row>
    <row r="53" spans="1:7" x14ac:dyDescent="0.25">
      <c r="A53" s="13">
        <v>39114</v>
      </c>
      <c r="B53" s="14">
        <v>87.812881284580399</v>
      </c>
      <c r="C53" s="14">
        <v>94.784132618221406</v>
      </c>
      <c r="D53" s="1">
        <f t="shared" si="1"/>
        <v>4.3878987142430548E-2</v>
      </c>
      <c r="E53" s="2">
        <f t="shared" si="2"/>
        <v>5.2208614878737292E-2</v>
      </c>
      <c r="F53" s="2">
        <f t="shared" si="0"/>
        <v>5.1690871400649652E-2</v>
      </c>
      <c r="G53" s="1">
        <f t="shared" si="3"/>
        <v>5.7816535758035949E-2</v>
      </c>
    </row>
    <row r="54" spans="1:7" x14ac:dyDescent="0.25">
      <c r="A54" s="13">
        <v>39142</v>
      </c>
      <c r="B54" s="14">
        <v>100.07271427314799</v>
      </c>
      <c r="C54" s="14">
        <v>96.7746194275541</v>
      </c>
      <c r="D54" s="1">
        <f t="shared" si="1"/>
        <v>6.8693979176797093E-2</v>
      </c>
      <c r="E54" s="2">
        <f t="shared" si="2"/>
        <v>5.7757955725894039E-2</v>
      </c>
      <c r="F54" s="2">
        <f t="shared" si="0"/>
        <v>7.9105372256268236E-2</v>
      </c>
      <c r="G54" s="1">
        <f t="shared" si="3"/>
        <v>6.5209648808455548E-2</v>
      </c>
    </row>
    <row r="55" spans="1:7" x14ac:dyDescent="0.25">
      <c r="A55" s="13">
        <v>39173</v>
      </c>
      <c r="B55" s="14">
        <v>96.209044054109</v>
      </c>
      <c r="C55" s="14">
        <v>96.063164187228494</v>
      </c>
      <c r="D55" s="1">
        <f t="shared" si="1"/>
        <v>6.1843611099728912E-2</v>
      </c>
      <c r="E55" s="2">
        <f t="shared" si="2"/>
        <v>5.8138859139652187E-2</v>
      </c>
      <c r="F55" s="2">
        <f t="shared" si="0"/>
        <v>6.3907850561690349E-2</v>
      </c>
      <c r="G55" s="1">
        <f t="shared" si="3"/>
        <v>6.4901364739536074E-2</v>
      </c>
    </row>
    <row r="56" spans="1:7" x14ac:dyDescent="0.25">
      <c r="A56" s="13">
        <v>39203</v>
      </c>
      <c r="B56" s="14">
        <v>97.137756798283704</v>
      </c>
      <c r="C56" s="14">
        <v>96.349466383050398</v>
      </c>
      <c r="D56" s="1">
        <f t="shared" si="1"/>
        <v>5.0676432051559583E-2</v>
      </c>
      <c r="E56" s="2">
        <f t="shared" si="2"/>
        <v>6.0404674109361865E-2</v>
      </c>
      <c r="F56" s="2">
        <f t="shared" si="0"/>
        <v>5.3226561305845133E-2</v>
      </c>
      <c r="G56" s="1">
        <f t="shared" si="3"/>
        <v>6.5413261374601239E-2</v>
      </c>
    </row>
    <row r="57" spans="1:7" x14ac:dyDescent="0.25">
      <c r="A57" s="13">
        <v>39234</v>
      </c>
      <c r="B57" s="14">
        <v>95.757307344987098</v>
      </c>
      <c r="C57" s="14">
        <v>96.413102058449795</v>
      </c>
      <c r="D57" s="1">
        <f t="shared" si="1"/>
        <v>6.0089862982892983E-2</v>
      </c>
      <c r="E57" s="2">
        <f t="shared" si="2"/>
        <v>5.7536635378060495E-2</v>
      </c>
      <c r="F57" s="2">
        <f t="shared" si="0"/>
        <v>5.0404552771623035E-2</v>
      </c>
      <c r="G57" s="1">
        <f t="shared" si="3"/>
        <v>5.584632154638617E-2</v>
      </c>
    </row>
    <row r="58" spans="1:7" x14ac:dyDescent="0.25">
      <c r="A58" s="13">
        <v>39264</v>
      </c>
      <c r="B58" s="14">
        <v>93.578399023119104</v>
      </c>
      <c r="C58" s="14">
        <v>95.613171793277104</v>
      </c>
      <c r="D58" s="1">
        <f t="shared" si="1"/>
        <v>3.2162454599832468E-2</v>
      </c>
      <c r="E58" s="2">
        <f t="shared" si="2"/>
        <v>4.7642916544761681E-2</v>
      </c>
      <c r="F58" s="2">
        <f t="shared" si="0"/>
        <v>3.8817723764127177E-2</v>
      </c>
      <c r="G58" s="1">
        <f t="shared" si="3"/>
        <v>4.748294594719845E-2</v>
      </c>
    </row>
    <row r="59" spans="1:7" x14ac:dyDescent="0.25">
      <c r="A59" s="13">
        <v>39295</v>
      </c>
      <c r="B59" s="14">
        <v>95.580930419383904</v>
      </c>
      <c r="C59" s="14">
        <v>96.982428360551395</v>
      </c>
      <c r="D59" s="1">
        <f t="shared" si="1"/>
        <v>4.8314336376710232E-2</v>
      </c>
      <c r="E59" s="2">
        <f t="shared" si="2"/>
        <v>4.6855551319811894E-2</v>
      </c>
      <c r="F59" s="2">
        <f t="shared" si="0"/>
        <v>4.607394860748526E-2</v>
      </c>
      <c r="G59" s="1">
        <f t="shared" si="3"/>
        <v>4.5098741714411826E-2</v>
      </c>
    </row>
    <row r="60" spans="1:7" x14ac:dyDescent="0.25">
      <c r="A60" s="13">
        <v>39326</v>
      </c>
      <c r="B60" s="14">
        <v>95.632333646799694</v>
      </c>
      <c r="C60" s="14">
        <v>98.220780989812994</v>
      </c>
      <c r="D60" s="1">
        <f t="shared" si="1"/>
        <v>4.7068778284249158E-2</v>
      </c>
      <c r="E60" s="2">
        <f t="shared" si="2"/>
        <v>4.2515189753597284E-2</v>
      </c>
      <c r="F60" s="2">
        <f t="shared" si="0"/>
        <v>5.1463377716302272E-2</v>
      </c>
      <c r="G60" s="1">
        <f t="shared" si="3"/>
        <v>4.5451683362638239E-2</v>
      </c>
    </row>
    <row r="61" spans="1:7" x14ac:dyDescent="0.25">
      <c r="A61" s="13">
        <v>39356</v>
      </c>
      <c r="B61" s="14">
        <v>100.343584118895</v>
      </c>
      <c r="C61" s="14">
        <v>98.005544442560804</v>
      </c>
      <c r="D61" s="1">
        <f t="shared" si="1"/>
        <v>4.1983260031455361E-2</v>
      </c>
      <c r="E61" s="2">
        <f t="shared" si="2"/>
        <v>4.5788791564138252E-2</v>
      </c>
      <c r="F61" s="2">
        <f t="shared" si="0"/>
        <v>3.4989099943156798E-2</v>
      </c>
      <c r="G61" s="1">
        <f t="shared" si="3"/>
        <v>4.4175475422314779E-2</v>
      </c>
    </row>
    <row r="62" spans="1:7" x14ac:dyDescent="0.25">
      <c r="A62" s="13">
        <v>39387</v>
      </c>
      <c r="B62" s="14">
        <v>100.77300628201</v>
      </c>
      <c r="C62" s="14">
        <v>98.433603074886506</v>
      </c>
      <c r="D62" s="1">
        <f t="shared" si="1"/>
        <v>4.8031070991632507E-2</v>
      </c>
      <c r="E62" s="2">
        <f t="shared" si="2"/>
        <v>4.5694369769112342E-2</v>
      </c>
      <c r="F62" s="2">
        <f t="shared" si="0"/>
        <v>4.5650397973148626E-2</v>
      </c>
      <c r="G62" s="1">
        <f t="shared" si="3"/>
        <v>4.4034291877535901E-2</v>
      </c>
    </row>
    <row r="63" spans="1:7" x14ac:dyDescent="0.25">
      <c r="A63" s="13">
        <v>39417</v>
      </c>
      <c r="B63" s="14">
        <v>106.68162845798901</v>
      </c>
      <c r="C63" s="14">
        <v>99.593364643601305</v>
      </c>
      <c r="D63" s="1">
        <f t="shared" si="1"/>
        <v>5.5581943419802604E-2</v>
      </c>
      <c r="E63" s="2">
        <f t="shared" si="2"/>
        <v>4.8532091480963491E-2</v>
      </c>
      <c r="F63" s="2">
        <f t="shared" si="0"/>
        <v>4.8946651018249465E-2</v>
      </c>
      <c r="G63" s="1">
        <f t="shared" si="3"/>
        <v>4.3195382978184961E-2</v>
      </c>
    </row>
    <row r="64" spans="1:7" x14ac:dyDescent="0.25">
      <c r="A64" s="13">
        <v>39448</v>
      </c>
      <c r="B64" s="14">
        <v>97.455150447203195</v>
      </c>
      <c r="C64" s="14">
        <v>100.00472355963301</v>
      </c>
      <c r="D64" s="1">
        <f t="shared" si="1"/>
        <v>5.7337690144775966E-2</v>
      </c>
      <c r="E64" s="2">
        <f t="shared" si="2"/>
        <v>5.3650234852070357E-2</v>
      </c>
      <c r="F64" s="2">
        <f t="shared" si="0"/>
        <v>5.2888883934008035E-2</v>
      </c>
      <c r="G64" s="1">
        <f t="shared" si="3"/>
        <v>4.9161977641802045E-2</v>
      </c>
    </row>
    <row r="65" spans="1:7" x14ac:dyDescent="0.25">
      <c r="A65" s="13">
        <v>39479</v>
      </c>
      <c r="B65" s="14">
        <v>94.039943289194895</v>
      </c>
      <c r="C65" s="14">
        <v>100.77212513363401</v>
      </c>
      <c r="D65" s="1">
        <f t="shared" si="1"/>
        <v>7.0912853712590262E-2</v>
      </c>
      <c r="E65" s="2">
        <f t="shared" si="2"/>
        <v>6.1277495759056277E-2</v>
      </c>
      <c r="F65" s="2">
        <f t="shared" si="0"/>
        <v>6.317505208948293E-2</v>
      </c>
      <c r="G65" s="1">
        <f t="shared" si="3"/>
        <v>5.5003529013913477E-2</v>
      </c>
    </row>
    <row r="66" spans="1:7" x14ac:dyDescent="0.25">
      <c r="A66" s="13">
        <v>39508</v>
      </c>
      <c r="B66" s="14">
        <v>103.50605606912001</v>
      </c>
      <c r="C66" s="14">
        <v>101.088314265809</v>
      </c>
      <c r="D66" s="1">
        <f t="shared" si="1"/>
        <v>3.4308470804546465E-2</v>
      </c>
      <c r="E66" s="2">
        <f t="shared" si="2"/>
        <v>5.4186338220637564E-2</v>
      </c>
      <c r="F66" s="2">
        <f t="shared" si="0"/>
        <v>4.4574650500012192E-2</v>
      </c>
      <c r="G66" s="1">
        <f t="shared" si="3"/>
        <v>5.3546195507834383E-2</v>
      </c>
    </row>
    <row r="67" spans="1:7" x14ac:dyDescent="0.25">
      <c r="A67" s="13">
        <v>39539</v>
      </c>
      <c r="B67" s="14">
        <v>100.84351616498201</v>
      </c>
      <c r="C67" s="14">
        <v>99.697989136000103</v>
      </c>
      <c r="D67" s="1">
        <f t="shared" si="1"/>
        <v>4.817085707936708E-2</v>
      </c>
      <c r="E67" s="2">
        <f t="shared" si="2"/>
        <v>5.1130727198834602E-2</v>
      </c>
      <c r="F67" s="2">
        <f t="shared" si="0"/>
        <v>3.7837864071261329E-2</v>
      </c>
      <c r="G67" s="1">
        <f t="shared" si="3"/>
        <v>4.8529188886918817E-2</v>
      </c>
    </row>
    <row r="68" spans="1:7" x14ac:dyDescent="0.25">
      <c r="A68" s="13">
        <v>39569</v>
      </c>
      <c r="B68" s="14">
        <v>101.074150866148</v>
      </c>
      <c r="C68" s="14">
        <v>100.62047954907101</v>
      </c>
      <c r="D68" s="1">
        <f t="shared" si="1"/>
        <v>4.0523831284663192E-2</v>
      </c>
      <c r="E68" s="2">
        <f t="shared" si="2"/>
        <v>4.1001053056192248E-2</v>
      </c>
      <c r="F68" s="2">
        <f t="shared" si="0"/>
        <v>4.4328353091657169E-2</v>
      </c>
      <c r="G68" s="1">
        <f t="shared" si="3"/>
        <v>4.2246955887643566E-2</v>
      </c>
    </row>
    <row r="69" spans="1:7" x14ac:dyDescent="0.25">
      <c r="A69" s="13">
        <v>39600</v>
      </c>
      <c r="B69" s="14">
        <v>100.395013963452</v>
      </c>
      <c r="C69" s="14">
        <v>101.40549504943</v>
      </c>
      <c r="D69" s="1">
        <f t="shared" si="1"/>
        <v>4.8431882088711298E-2</v>
      </c>
      <c r="E69" s="2">
        <f t="shared" si="2"/>
        <v>4.5708856817580523E-2</v>
      </c>
      <c r="F69" s="2">
        <f t="shared" si="0"/>
        <v>5.1781271262837381E-2</v>
      </c>
      <c r="G69" s="1">
        <f t="shared" si="3"/>
        <v>4.4649162808585295E-2</v>
      </c>
    </row>
    <row r="70" spans="1:7" x14ac:dyDescent="0.25">
      <c r="A70" s="13">
        <v>39630</v>
      </c>
      <c r="B70" s="14">
        <v>99.779824449596305</v>
      </c>
      <c r="C70" s="14">
        <v>101.14110044594</v>
      </c>
      <c r="D70" s="1">
        <f t="shared" si="1"/>
        <v>6.6269838886056309E-2</v>
      </c>
      <c r="E70" s="2">
        <f t="shared" si="2"/>
        <v>5.1741850753143602E-2</v>
      </c>
      <c r="F70" s="2">
        <f t="shared" si="0"/>
        <v>5.7815555628828008E-2</v>
      </c>
      <c r="G70" s="1">
        <f t="shared" si="3"/>
        <v>5.1308393327774184E-2</v>
      </c>
    </row>
    <row r="71" spans="1:7" x14ac:dyDescent="0.25">
      <c r="A71" s="13">
        <v>39661</v>
      </c>
      <c r="B71" s="14">
        <v>97.623138012353294</v>
      </c>
      <c r="C71" s="14">
        <v>99.582788541972306</v>
      </c>
      <c r="D71" s="1">
        <f t="shared" si="1"/>
        <v>2.1366266095221409E-2</v>
      </c>
      <c r="E71" s="2">
        <f t="shared" si="2"/>
        <v>4.5355995689996341E-2</v>
      </c>
      <c r="F71" s="2">
        <f t="shared" si="0"/>
        <v>2.6812694066120413E-2</v>
      </c>
      <c r="G71" s="1">
        <f t="shared" si="3"/>
        <v>4.5469840319261934E-2</v>
      </c>
    </row>
    <row r="72" spans="1:7" x14ac:dyDescent="0.25">
      <c r="A72" s="13">
        <v>39692</v>
      </c>
      <c r="B72" s="14">
        <v>98.296147189376597</v>
      </c>
      <c r="C72" s="14">
        <v>100.119119950919</v>
      </c>
      <c r="D72" s="1">
        <f t="shared" si="1"/>
        <v>2.7854737419827025E-2</v>
      </c>
      <c r="E72" s="2">
        <f t="shared" si="2"/>
        <v>3.8496947467034914E-2</v>
      </c>
      <c r="F72" s="2">
        <f t="shared" si="0"/>
        <v>1.9327263965686514E-2</v>
      </c>
      <c r="G72" s="1">
        <f t="shared" si="3"/>
        <v>3.4651837886878312E-2</v>
      </c>
    </row>
    <row r="73" spans="1:7" x14ac:dyDescent="0.25">
      <c r="A73" s="13">
        <v>39722</v>
      </c>
      <c r="B73" s="14">
        <v>102.749822719267</v>
      </c>
      <c r="C73" s="14">
        <v>100.712745483143</v>
      </c>
      <c r="D73" s="1">
        <f t="shared" si="1"/>
        <v>2.3979994550731965E-2</v>
      </c>
      <c r="E73" s="2">
        <f t="shared" si="2"/>
        <v>2.4400332688593467E-2</v>
      </c>
      <c r="F73" s="2">
        <f t="shared" si="0"/>
        <v>2.7622937620318311E-2</v>
      </c>
      <c r="G73" s="1">
        <f t="shared" si="3"/>
        <v>2.4587631884041745E-2</v>
      </c>
    </row>
    <row r="74" spans="1:7" x14ac:dyDescent="0.25">
      <c r="A74" s="13">
        <v>39753</v>
      </c>
      <c r="B74" s="14">
        <v>99.546727297483699</v>
      </c>
      <c r="C74" s="14">
        <v>97.242169952639998</v>
      </c>
      <c r="D74" s="1">
        <f t="shared" si="1"/>
        <v>-1.2168724837826161E-2</v>
      </c>
      <c r="E74" s="2">
        <f t="shared" si="2"/>
        <v>1.322200237757761E-2</v>
      </c>
      <c r="F74" s="2">
        <f t="shared" si="0"/>
        <v>-1.2103926759036598E-2</v>
      </c>
      <c r="G74" s="1">
        <f t="shared" si="3"/>
        <v>1.1615424942322742E-2</v>
      </c>
    </row>
    <row r="75" spans="1:7" x14ac:dyDescent="0.25">
      <c r="A75" s="13">
        <v>39783</v>
      </c>
      <c r="B75" s="14">
        <v>104.69050953182401</v>
      </c>
      <c r="C75" s="14">
        <v>97.612948931808702</v>
      </c>
      <c r="D75" s="1">
        <f t="shared" si="1"/>
        <v>-1.8664121976251002E-2</v>
      </c>
      <c r="E75" s="2">
        <f t="shared" si="2"/>
        <v>-2.284284087781733E-3</v>
      </c>
      <c r="F75" s="2">
        <f t="shared" si="0"/>
        <v>-1.9885016626153718E-2</v>
      </c>
      <c r="G75" s="1">
        <f t="shared" si="3"/>
        <v>-1.4553352549573351E-3</v>
      </c>
    </row>
    <row r="76" spans="1:7" x14ac:dyDescent="0.25">
      <c r="A76" s="13">
        <v>39814</v>
      </c>
      <c r="B76" s="14">
        <v>94.973506261520399</v>
      </c>
      <c r="C76" s="14">
        <v>97.325909432246505</v>
      </c>
      <c r="D76" s="1">
        <f t="shared" si="1"/>
        <v>-2.5464474420233363E-2</v>
      </c>
      <c r="E76" s="2">
        <f t="shared" si="2"/>
        <v>-1.8765773744770176E-2</v>
      </c>
      <c r="F76" s="2">
        <f t="shared" si="0"/>
        <v>-2.6786875979804337E-2</v>
      </c>
      <c r="G76" s="1">
        <f t="shared" si="3"/>
        <v>-1.9591939788331552E-2</v>
      </c>
    </row>
    <row r="77" spans="1:7" x14ac:dyDescent="0.25">
      <c r="A77" s="13">
        <v>39845</v>
      </c>
      <c r="B77" s="14">
        <v>89.871813904389796</v>
      </c>
      <c r="C77" s="14">
        <v>97.164704104724706</v>
      </c>
      <c r="D77" s="1">
        <f t="shared" si="1"/>
        <v>-4.4322967868952512E-2</v>
      </c>
      <c r="E77" s="2">
        <f t="shared" si="2"/>
        <v>-2.9483854755145627E-2</v>
      </c>
      <c r="F77" s="2">
        <f t="shared" si="0"/>
        <v>-3.5797806428369938E-2</v>
      </c>
      <c r="G77" s="1">
        <f t="shared" si="3"/>
        <v>-2.7489899678109331E-2</v>
      </c>
    </row>
    <row r="78" spans="1:7" x14ac:dyDescent="0.25">
      <c r="A78" s="13">
        <v>39873</v>
      </c>
      <c r="B78" s="14">
        <v>101.025939346641</v>
      </c>
      <c r="C78" s="14">
        <v>97.533938239681007</v>
      </c>
      <c r="D78" s="1">
        <f t="shared" si="1"/>
        <v>-2.3961078381953049E-2</v>
      </c>
      <c r="E78" s="2">
        <f t="shared" si="2"/>
        <v>-3.1249506890379641E-2</v>
      </c>
      <c r="F78" s="2">
        <f t="shared" si="0"/>
        <v>-3.5161097026327526E-2</v>
      </c>
      <c r="G78" s="1">
        <f t="shared" si="3"/>
        <v>-3.2581926478167267E-2</v>
      </c>
    </row>
    <row r="79" spans="1:7" x14ac:dyDescent="0.25">
      <c r="A79" s="13">
        <v>39904</v>
      </c>
      <c r="B79" s="14">
        <v>98.0918321835901</v>
      </c>
      <c r="C79" s="14">
        <v>97.569840844486194</v>
      </c>
      <c r="D79" s="1">
        <f t="shared" si="1"/>
        <v>-2.728667232199733E-2</v>
      </c>
      <c r="E79" s="2">
        <f t="shared" si="2"/>
        <v>-3.1856906190967628E-2</v>
      </c>
      <c r="F79" s="2">
        <f t="shared" si="0"/>
        <v>-2.1345950003172631E-2</v>
      </c>
      <c r="G79" s="1">
        <f t="shared" si="3"/>
        <v>-3.0768284485956698E-2</v>
      </c>
    </row>
    <row r="80" spans="1:7" x14ac:dyDescent="0.25">
      <c r="A80" s="13">
        <v>39934</v>
      </c>
      <c r="B80" s="14">
        <v>97.814719393279603</v>
      </c>
      <c r="C80" s="14">
        <v>97.742725461530995</v>
      </c>
      <c r="D80" s="1">
        <f t="shared" si="1"/>
        <v>-3.2247923380378962E-2</v>
      </c>
      <c r="E80" s="2">
        <f t="shared" si="2"/>
        <v>-2.7831891361443113E-2</v>
      </c>
      <c r="F80" s="2">
        <f t="shared" si="0"/>
        <v>-2.8600083208076721E-2</v>
      </c>
      <c r="G80" s="1">
        <f t="shared" si="3"/>
        <v>-2.8369043412525625E-2</v>
      </c>
    </row>
    <row r="81" spans="1:7" x14ac:dyDescent="0.25">
      <c r="A81" s="13">
        <v>39965</v>
      </c>
      <c r="B81" s="14">
        <v>97.041485578947203</v>
      </c>
      <c r="C81" s="14">
        <v>98.271155462639101</v>
      </c>
      <c r="D81" s="1">
        <f t="shared" si="1"/>
        <v>-3.3403336003575035E-2</v>
      </c>
      <c r="E81" s="2">
        <f t="shared" si="2"/>
        <v>-3.0979310568650442E-2</v>
      </c>
      <c r="F81" s="2">
        <f t="shared" ref="F81:F144" si="4">(C81/C69-1)</f>
        <v>-3.090897179943819E-2</v>
      </c>
      <c r="G81" s="1">
        <f t="shared" si="3"/>
        <v>-2.6951668336895846E-2</v>
      </c>
    </row>
    <row r="82" spans="1:7" x14ac:dyDescent="0.25">
      <c r="A82" s="13">
        <v>39995</v>
      </c>
      <c r="B82" s="14">
        <v>97.121130720196504</v>
      </c>
      <c r="C82" s="14">
        <v>98.533191817897105</v>
      </c>
      <c r="D82" s="1">
        <f t="shared" si="1"/>
        <v>-2.6645604400144407E-2</v>
      </c>
      <c r="E82" s="2">
        <f t="shared" si="2"/>
        <v>-3.0765621261366134E-2</v>
      </c>
      <c r="F82" s="2">
        <f t="shared" si="4"/>
        <v>-2.5784855182951261E-2</v>
      </c>
      <c r="G82" s="1">
        <f t="shared" si="3"/>
        <v>-2.8431303396822056E-2</v>
      </c>
    </row>
    <row r="83" spans="1:7" x14ac:dyDescent="0.25">
      <c r="A83" s="13">
        <v>40026</v>
      </c>
      <c r="B83" s="14">
        <v>97.865232086403097</v>
      </c>
      <c r="C83" s="14">
        <v>99.592298316541402</v>
      </c>
      <c r="D83" s="1">
        <f t="shared" ref="D83:D146" si="5">(B83/B71-1)</f>
        <v>2.4798841645428116E-3</v>
      </c>
      <c r="E83" s="2">
        <f t="shared" ref="E83:E146" si="6">AVERAGE(D81:D83)</f>
        <v>-1.9189685413058877E-2</v>
      </c>
      <c r="F83" s="2">
        <f t="shared" si="4"/>
        <v>9.5496166640174351E-5</v>
      </c>
      <c r="G83" s="1">
        <f t="shared" ref="G83:G146" si="7">AVERAGE(F81:F83)</f>
        <v>-1.8866110271916425E-2</v>
      </c>
    </row>
    <row r="84" spans="1:7" x14ac:dyDescent="0.25">
      <c r="A84" s="13">
        <v>40057</v>
      </c>
      <c r="B84" s="14">
        <v>98.918350546470407</v>
      </c>
      <c r="C84" s="14">
        <v>100.608536924069</v>
      </c>
      <c r="D84" s="1">
        <f t="shared" si="5"/>
        <v>6.3298855029900736E-3</v>
      </c>
      <c r="E84" s="2">
        <f t="shared" si="6"/>
        <v>-5.9452782442038403E-3</v>
      </c>
      <c r="F84" s="2">
        <f t="shared" si="4"/>
        <v>4.8883467352682786E-3</v>
      </c>
      <c r="G84" s="1">
        <f t="shared" si="7"/>
        <v>-6.9336707603476029E-3</v>
      </c>
    </row>
    <row r="85" spans="1:7" x14ac:dyDescent="0.25">
      <c r="A85" s="13">
        <v>40087</v>
      </c>
      <c r="B85" s="14">
        <v>102.584766614705</v>
      </c>
      <c r="C85" s="14">
        <v>101.16734930491999</v>
      </c>
      <c r="D85" s="1">
        <f t="shared" si="5"/>
        <v>-1.6063882174567334E-3</v>
      </c>
      <c r="E85" s="2">
        <f t="shared" si="6"/>
        <v>2.4011271500253839E-3</v>
      </c>
      <c r="F85" s="2">
        <f t="shared" si="4"/>
        <v>4.5138658428598433E-3</v>
      </c>
      <c r="G85" s="1">
        <f t="shared" si="7"/>
        <v>3.1659029149227655E-3</v>
      </c>
    </row>
    <row r="86" spans="1:7" x14ac:dyDescent="0.25">
      <c r="A86" s="13">
        <v>40118</v>
      </c>
      <c r="B86" s="14">
        <v>103.40081927212501</v>
      </c>
      <c r="C86" s="14">
        <v>100.617050802851</v>
      </c>
      <c r="D86" s="1">
        <f t="shared" si="5"/>
        <v>3.8716410667362311E-2</v>
      </c>
      <c r="E86" s="2">
        <f t="shared" si="6"/>
        <v>1.4479969317631883E-2</v>
      </c>
      <c r="F86" s="2">
        <f t="shared" si="4"/>
        <v>3.4705939325034407E-2</v>
      </c>
      <c r="G86" s="1">
        <f t="shared" si="7"/>
        <v>1.4702717301054177E-2</v>
      </c>
    </row>
    <row r="87" spans="1:7" x14ac:dyDescent="0.25">
      <c r="A87" s="13">
        <v>40148</v>
      </c>
      <c r="B87" s="14">
        <v>108.853222695444</v>
      </c>
      <c r="C87" s="14">
        <v>101.442777216357</v>
      </c>
      <c r="D87" s="1">
        <f t="shared" si="5"/>
        <v>3.9762087148449865E-2</v>
      </c>
      <c r="E87" s="2">
        <f t="shared" si="6"/>
        <v>2.5624036532785149E-2</v>
      </c>
      <c r="F87" s="2">
        <f t="shared" si="4"/>
        <v>3.9234838476437828E-2</v>
      </c>
      <c r="G87" s="1">
        <f t="shared" si="7"/>
        <v>2.6151547881444026E-2</v>
      </c>
    </row>
    <row r="88" spans="1:7" x14ac:dyDescent="0.25">
      <c r="A88" s="13">
        <v>40179</v>
      </c>
      <c r="B88" s="14">
        <v>98.727764631011198</v>
      </c>
      <c r="C88" s="14">
        <v>101.260935768655</v>
      </c>
      <c r="D88" s="1">
        <f t="shared" si="5"/>
        <v>3.9529533206376755E-2</v>
      </c>
      <c r="E88" s="2">
        <f t="shared" si="6"/>
        <v>3.9336010340729644E-2</v>
      </c>
      <c r="F88" s="2">
        <f t="shared" si="4"/>
        <v>4.043143659651971E-2</v>
      </c>
      <c r="G88" s="1">
        <f t="shared" si="7"/>
        <v>3.8124071465997313E-2</v>
      </c>
    </row>
    <row r="89" spans="1:7" x14ac:dyDescent="0.25">
      <c r="A89" s="13">
        <v>40210</v>
      </c>
      <c r="B89" s="14">
        <v>92.999509895281406</v>
      </c>
      <c r="C89" s="14">
        <v>100.80885228509101</v>
      </c>
      <c r="D89" s="1">
        <f t="shared" si="5"/>
        <v>3.480174545290704E-2</v>
      </c>
      <c r="E89" s="2">
        <f t="shared" si="6"/>
        <v>3.8031121935911218E-2</v>
      </c>
      <c r="F89" s="2">
        <f t="shared" si="4"/>
        <v>3.7504855430204431E-2</v>
      </c>
      <c r="G89" s="1">
        <f t="shared" si="7"/>
        <v>3.905704350105399E-2</v>
      </c>
    </row>
    <row r="90" spans="1:7" x14ac:dyDescent="0.25">
      <c r="A90" s="13">
        <v>40238</v>
      </c>
      <c r="B90" s="14">
        <v>101.15776547634</v>
      </c>
      <c r="C90" s="14">
        <v>97.263252032451703</v>
      </c>
      <c r="D90" s="1">
        <f t="shared" si="5"/>
        <v>1.3048740803753844E-3</v>
      </c>
      <c r="E90" s="2">
        <f t="shared" si="6"/>
        <v>2.5212050913219725E-2</v>
      </c>
      <c r="F90" s="2">
        <f t="shared" si="4"/>
        <v>-2.7753027521980611E-3</v>
      </c>
      <c r="G90" s="1">
        <f t="shared" si="7"/>
        <v>2.5053663091508693E-2</v>
      </c>
    </row>
    <row r="91" spans="1:7" x14ac:dyDescent="0.25">
      <c r="A91" s="13">
        <v>40269</v>
      </c>
      <c r="B91" s="14">
        <v>104.02642971496201</v>
      </c>
      <c r="C91" s="14">
        <v>103.44549576361</v>
      </c>
      <c r="D91" s="1">
        <f t="shared" si="5"/>
        <v>6.0500424951433596E-2</v>
      </c>
      <c r="E91" s="2">
        <f t="shared" si="6"/>
        <v>3.2202348161572004E-2</v>
      </c>
      <c r="F91" s="2">
        <f t="shared" si="4"/>
        <v>6.0219990811390511E-2</v>
      </c>
      <c r="G91" s="1">
        <f t="shared" si="7"/>
        <v>3.164984782979896E-2</v>
      </c>
    </row>
    <row r="92" spans="1:7" x14ac:dyDescent="0.25">
      <c r="A92" s="13">
        <v>40299</v>
      </c>
      <c r="B92" s="14">
        <v>104.26702535367301</v>
      </c>
      <c r="C92" s="14">
        <v>104.130996768694</v>
      </c>
      <c r="D92" s="1">
        <f t="shared" si="5"/>
        <v>6.5964570571949155E-2</v>
      </c>
      <c r="E92" s="2">
        <f t="shared" si="6"/>
        <v>4.2589956534586047E-2</v>
      </c>
      <c r="F92" s="2">
        <f t="shared" si="4"/>
        <v>6.5358023085587691E-2</v>
      </c>
      <c r="G92" s="1">
        <f t="shared" si="7"/>
        <v>4.0934237048260047E-2</v>
      </c>
    </row>
    <row r="93" spans="1:7" x14ac:dyDescent="0.25">
      <c r="A93" s="13">
        <v>40330</v>
      </c>
      <c r="B93" s="14">
        <v>103.866336473388</v>
      </c>
      <c r="C93" s="14">
        <v>105.236505139258</v>
      </c>
      <c r="D93" s="1">
        <f t="shared" si="5"/>
        <v>7.0329208726802817E-2</v>
      </c>
      <c r="E93" s="2">
        <f t="shared" si="6"/>
        <v>6.5598068083395189E-2</v>
      </c>
      <c r="F93" s="2">
        <f t="shared" si="4"/>
        <v>7.0878882453631054E-2</v>
      </c>
      <c r="G93" s="1">
        <f t="shared" si="7"/>
        <v>6.5485632116869752E-2</v>
      </c>
    </row>
    <row r="94" spans="1:7" x14ac:dyDescent="0.25">
      <c r="A94" s="13">
        <v>40360</v>
      </c>
      <c r="B94" s="14">
        <v>104.859782704138</v>
      </c>
      <c r="C94" s="14">
        <v>106.509814994986</v>
      </c>
      <c r="D94" s="1">
        <f t="shared" si="5"/>
        <v>7.9680414823797285E-2</v>
      </c>
      <c r="E94" s="2">
        <f t="shared" si="6"/>
        <v>7.1991398040849752E-2</v>
      </c>
      <c r="F94" s="2">
        <f t="shared" si="4"/>
        <v>8.0953666778914357E-2</v>
      </c>
      <c r="G94" s="1">
        <f t="shared" si="7"/>
        <v>7.2396857439377696E-2</v>
      </c>
    </row>
    <row r="95" spans="1:7" x14ac:dyDescent="0.25">
      <c r="A95" s="13">
        <v>40391</v>
      </c>
      <c r="B95" s="14">
        <v>105.810868392492</v>
      </c>
      <c r="C95" s="14">
        <v>107.125527791248</v>
      </c>
      <c r="D95" s="1">
        <f t="shared" si="5"/>
        <v>8.1189571992981824E-2</v>
      </c>
      <c r="E95" s="2">
        <f t="shared" si="6"/>
        <v>7.7066398514527304E-2</v>
      </c>
      <c r="F95" s="2">
        <f t="shared" si="4"/>
        <v>7.564068308538463E-2</v>
      </c>
      <c r="G95" s="1">
        <f t="shared" si="7"/>
        <v>7.5824410772643347E-2</v>
      </c>
    </row>
    <row r="96" spans="1:7" x14ac:dyDescent="0.25">
      <c r="A96" s="13">
        <v>40422</v>
      </c>
      <c r="B96" s="14">
        <v>104.866948280876</v>
      </c>
      <c r="C96" s="14">
        <v>107.181002318983</v>
      </c>
      <c r="D96" s="1">
        <f t="shared" si="5"/>
        <v>6.0136442849509919E-2</v>
      </c>
      <c r="E96" s="2">
        <f t="shared" si="6"/>
        <v>7.3668809888763009E-2</v>
      </c>
      <c r="F96" s="2">
        <f t="shared" si="4"/>
        <v>6.5327114336970915E-2</v>
      </c>
      <c r="G96" s="1">
        <f t="shared" si="7"/>
        <v>7.3973821400423301E-2</v>
      </c>
    </row>
    <row r="97" spans="1:9" x14ac:dyDescent="0.25">
      <c r="A97" s="13">
        <v>40452</v>
      </c>
      <c r="B97" s="14">
        <v>108.148665944941</v>
      </c>
      <c r="C97" s="14">
        <v>106.870032746147</v>
      </c>
      <c r="D97" s="1">
        <f t="shared" si="5"/>
        <v>5.4237091079353705E-2</v>
      </c>
      <c r="E97" s="2">
        <f t="shared" si="6"/>
        <v>6.5187701973948478E-2</v>
      </c>
      <c r="F97" s="2">
        <f t="shared" si="4"/>
        <v>5.6368813460151435E-2</v>
      </c>
      <c r="G97" s="1">
        <f t="shared" si="7"/>
        <v>6.5778870294168998E-2</v>
      </c>
    </row>
    <row r="98" spans="1:9" x14ac:dyDescent="0.25">
      <c r="A98" s="13">
        <v>40483</v>
      </c>
      <c r="B98" s="14">
        <v>111.033833260067</v>
      </c>
      <c r="C98" s="14">
        <v>108.037813468791</v>
      </c>
      <c r="D98" s="1">
        <f t="shared" si="5"/>
        <v>7.3819666436624853E-2</v>
      </c>
      <c r="E98" s="2">
        <f t="shared" si="6"/>
        <v>6.2731066788496159E-2</v>
      </c>
      <c r="F98" s="2">
        <f t="shared" si="4"/>
        <v>7.3752536043619976E-2</v>
      </c>
      <c r="G98" s="1">
        <f t="shared" si="7"/>
        <v>6.5149487946914109E-2</v>
      </c>
    </row>
    <row r="99" spans="1:9" s="20" customFormat="1" x14ac:dyDescent="0.25">
      <c r="A99" s="18">
        <v>40513</v>
      </c>
      <c r="B99" s="14">
        <v>116.126796104764</v>
      </c>
      <c r="C99" s="14">
        <v>107.861729491472</v>
      </c>
      <c r="D99" s="3">
        <f t="shared" si="5"/>
        <v>6.6820009818822079E-2</v>
      </c>
      <c r="E99" s="4">
        <f t="shared" si="6"/>
        <v>6.4958922444933551E-2</v>
      </c>
      <c r="F99" s="4">
        <f t="shared" si="4"/>
        <v>6.3276582633622791E-2</v>
      </c>
      <c r="G99" s="3">
        <f t="shared" si="7"/>
        <v>6.4465977379131401E-2</v>
      </c>
      <c r="H99" s="19">
        <f>AVERAGE(D88:D99)</f>
        <v>5.7359462832577868E-2</v>
      </c>
    </row>
    <row r="100" spans="1:9" x14ac:dyDescent="0.25">
      <c r="A100" s="21">
        <v>40544</v>
      </c>
      <c r="B100" s="14">
        <v>106.571492891066</v>
      </c>
      <c r="C100" s="14">
        <v>109.042776834471</v>
      </c>
      <c r="D100" s="1">
        <f t="shared" si="5"/>
        <v>7.9448048777061242E-2</v>
      </c>
      <c r="E100" s="2">
        <f t="shared" si="6"/>
        <v>7.3362575010836054E-2</v>
      </c>
      <c r="F100" s="2">
        <f t="shared" si="4"/>
        <v>7.6849389221473441E-2</v>
      </c>
      <c r="G100" s="1">
        <f t="shared" si="7"/>
        <v>7.1292835966238741E-2</v>
      </c>
    </row>
    <row r="101" spans="1:9" x14ac:dyDescent="0.25">
      <c r="A101" s="13">
        <v>40575</v>
      </c>
      <c r="B101" s="14">
        <v>99.957025033674796</v>
      </c>
      <c r="C101" s="14">
        <v>108.219514821129</v>
      </c>
      <c r="D101" s="1">
        <f t="shared" si="5"/>
        <v>7.4812384992433145E-2</v>
      </c>
      <c r="E101" s="2">
        <f t="shared" si="6"/>
        <v>7.3693481196105484E-2</v>
      </c>
      <c r="F101" s="2">
        <f t="shared" si="4"/>
        <v>7.3512021693098673E-2</v>
      </c>
      <c r="G101" s="1">
        <f t="shared" si="7"/>
        <v>7.1212664516064964E-2</v>
      </c>
    </row>
    <row r="102" spans="1:9" x14ac:dyDescent="0.25">
      <c r="A102" s="13">
        <v>40603</v>
      </c>
      <c r="B102" s="14">
        <v>114.358448372476</v>
      </c>
      <c r="C102" s="14">
        <v>109.866599125319</v>
      </c>
      <c r="D102" s="1">
        <f t="shared" si="5"/>
        <v>0.13049599142463797</v>
      </c>
      <c r="E102" s="2">
        <f t="shared" si="6"/>
        <v>9.4918808398044119E-2</v>
      </c>
      <c r="F102" s="2">
        <f t="shared" si="4"/>
        <v>0.12957974188095434</v>
      </c>
      <c r="G102" s="1">
        <f t="shared" si="7"/>
        <v>9.3313717598508816E-2</v>
      </c>
    </row>
    <row r="103" spans="1:9" x14ac:dyDescent="0.25">
      <c r="A103" s="13">
        <v>40634</v>
      </c>
      <c r="B103" s="14">
        <v>110.211103753129</v>
      </c>
      <c r="C103" s="14">
        <v>109.794204251754</v>
      </c>
      <c r="D103" s="1">
        <f t="shared" si="5"/>
        <v>5.9452910718106322E-2</v>
      </c>
      <c r="E103" s="2">
        <f t="shared" si="6"/>
        <v>8.8253762378392484E-2</v>
      </c>
      <c r="F103" s="2">
        <f t="shared" si="4"/>
        <v>6.1372498060735747E-2</v>
      </c>
      <c r="G103" s="1">
        <f t="shared" si="7"/>
        <v>8.8154753878262923E-2</v>
      </c>
    </row>
    <row r="104" spans="1:9" x14ac:dyDescent="0.25">
      <c r="A104" s="13">
        <v>40664</v>
      </c>
      <c r="B104" s="14">
        <v>110.991770094361</v>
      </c>
      <c r="C104" s="14">
        <v>110.14066877885899</v>
      </c>
      <c r="D104" s="1">
        <f t="shared" si="5"/>
        <v>6.4495411832050431E-2</v>
      </c>
      <c r="E104" s="2">
        <f t="shared" si="6"/>
        <v>8.4814771324931579E-2</v>
      </c>
      <c r="F104" s="2">
        <f t="shared" si="4"/>
        <v>5.7712613886855113E-2</v>
      </c>
      <c r="G104" s="1">
        <f t="shared" si="7"/>
        <v>8.288828460951507E-2</v>
      </c>
      <c r="I104" s="2">
        <f t="shared" ref="I104:I157" si="8">(C104/C103-1)</f>
        <v>3.1555812027250774E-3</v>
      </c>
    </row>
    <row r="105" spans="1:9" x14ac:dyDescent="0.25">
      <c r="A105" s="13">
        <v>40695</v>
      </c>
      <c r="B105" s="14">
        <v>108.138725152136</v>
      </c>
      <c r="C105" s="14">
        <v>109.588712302267</v>
      </c>
      <c r="D105" s="1">
        <f t="shared" si="5"/>
        <v>4.1133526258940067E-2</v>
      </c>
      <c r="E105" s="2">
        <f t="shared" si="6"/>
        <v>5.5027282936365607E-2</v>
      </c>
      <c r="F105" s="2">
        <f t="shared" si="4"/>
        <v>4.1356439547757473E-2</v>
      </c>
      <c r="G105" s="1">
        <f t="shared" si="7"/>
        <v>5.3480517165116113E-2</v>
      </c>
      <c r="I105" s="2">
        <f t="shared" si="8"/>
        <v>-5.0113775657220083E-3</v>
      </c>
    </row>
    <row r="106" spans="1:9" x14ac:dyDescent="0.25">
      <c r="A106" s="13">
        <v>40725</v>
      </c>
      <c r="B106" s="14">
        <v>107.379699976309</v>
      </c>
      <c r="C106" s="14">
        <v>109.315423201391</v>
      </c>
      <c r="D106" s="1">
        <f t="shared" si="5"/>
        <v>2.4031303586437458E-2</v>
      </c>
      <c r="E106" s="2">
        <f t="shared" si="6"/>
        <v>4.322008055914265E-2</v>
      </c>
      <c r="F106" s="2">
        <f t="shared" si="4"/>
        <v>2.6341311423149882E-2</v>
      </c>
      <c r="G106" s="1">
        <f t="shared" si="7"/>
        <v>4.1803454952587492E-2</v>
      </c>
      <c r="I106" s="2">
        <f t="shared" si="8"/>
        <v>-2.4937705274080679E-3</v>
      </c>
    </row>
    <row r="107" spans="1:9" x14ac:dyDescent="0.25">
      <c r="A107" s="13">
        <v>40756</v>
      </c>
      <c r="B107" s="14">
        <v>109.28122072663599</v>
      </c>
      <c r="C107" s="14">
        <v>110.679772216396</v>
      </c>
      <c r="D107" s="1">
        <f t="shared" si="5"/>
        <v>3.2797692589301652E-2</v>
      </c>
      <c r="E107" s="2">
        <f t="shared" si="6"/>
        <v>3.2654174144893057E-2</v>
      </c>
      <c r="F107" s="2">
        <f t="shared" si="4"/>
        <v>3.3178314248999863E-2</v>
      </c>
      <c r="G107" s="1">
        <f t="shared" si="7"/>
        <v>3.3625355073302408E-2</v>
      </c>
      <c r="I107" s="2">
        <f t="shared" si="8"/>
        <v>1.2480846481209396E-2</v>
      </c>
    </row>
    <row r="108" spans="1:9" x14ac:dyDescent="0.25">
      <c r="A108" s="13">
        <v>40787</v>
      </c>
      <c r="B108" s="14">
        <v>109.321466404606</v>
      </c>
      <c r="C108" s="14">
        <v>111.190677031555</v>
      </c>
      <c r="D108" s="1">
        <f t="shared" si="5"/>
        <v>4.247780827758052E-2</v>
      </c>
      <c r="E108" s="2">
        <f t="shared" si="6"/>
        <v>3.3102268151106541E-2</v>
      </c>
      <c r="F108" s="2">
        <f t="shared" si="4"/>
        <v>3.7410311769978888E-2</v>
      </c>
      <c r="G108" s="1">
        <f t="shared" si="7"/>
        <v>3.2309979147376211E-2</v>
      </c>
      <c r="I108" s="2">
        <f t="shared" si="8"/>
        <v>4.6160631245255601E-3</v>
      </c>
    </row>
    <row r="109" spans="1:9" x14ac:dyDescent="0.25">
      <c r="A109" s="13">
        <v>40817</v>
      </c>
      <c r="B109" s="14">
        <v>113.00678698703</v>
      </c>
      <c r="C109" s="14">
        <v>112.25053218456</v>
      </c>
      <c r="D109" s="1">
        <f t="shared" si="5"/>
        <v>4.4920767164731368E-2</v>
      </c>
      <c r="E109" s="2">
        <f t="shared" si="6"/>
        <v>4.0065422677204511E-2</v>
      </c>
      <c r="F109" s="2">
        <f t="shared" si="4"/>
        <v>5.0346194346113204E-2</v>
      </c>
      <c r="G109" s="1">
        <f t="shared" si="7"/>
        <v>4.0311606788363985E-2</v>
      </c>
      <c r="I109" s="2">
        <f t="shared" si="8"/>
        <v>9.531870668475495E-3</v>
      </c>
    </row>
    <row r="110" spans="1:9" x14ac:dyDescent="0.25">
      <c r="A110" s="13">
        <v>40848</v>
      </c>
      <c r="B110" s="14">
        <v>116.116040899312</v>
      </c>
      <c r="C110" s="14">
        <v>113.039895362507</v>
      </c>
      <c r="D110" s="1">
        <f t="shared" si="5"/>
        <v>4.577170300282507E-2</v>
      </c>
      <c r="E110" s="2">
        <f t="shared" si="6"/>
        <v>4.4390092815045655E-2</v>
      </c>
      <c r="F110" s="2">
        <f t="shared" si="4"/>
        <v>4.6299362539033107E-2</v>
      </c>
      <c r="G110" s="1">
        <f t="shared" si="7"/>
        <v>4.4685289551708397E-2</v>
      </c>
      <c r="I110" s="2">
        <f t="shared" si="8"/>
        <v>7.0321553277727933E-3</v>
      </c>
    </row>
    <row r="111" spans="1:9" s="20" customFormat="1" x14ac:dyDescent="0.25">
      <c r="A111" s="18">
        <v>40878</v>
      </c>
      <c r="B111" s="14">
        <v>123.89750888617201</v>
      </c>
      <c r="C111" s="14">
        <v>114.869677951284</v>
      </c>
      <c r="D111" s="3">
        <f t="shared" si="5"/>
        <v>6.6915759687347753E-2</v>
      </c>
      <c r="E111" s="4">
        <f t="shared" si="6"/>
        <v>5.2536076618301397E-2</v>
      </c>
      <c r="F111" s="4">
        <f t="shared" si="4"/>
        <v>6.497159365839833E-2</v>
      </c>
      <c r="G111" s="3">
        <f t="shared" si="7"/>
        <v>5.3872383514514878E-2</v>
      </c>
      <c r="H111" s="19">
        <f>AVERAGE(D100:D111)</f>
        <v>5.8896109025954414E-2</v>
      </c>
      <c r="I111" s="2">
        <f t="shared" si="8"/>
        <v>1.6187051331824742E-2</v>
      </c>
    </row>
    <row r="112" spans="1:9" x14ac:dyDescent="0.25">
      <c r="A112" s="21">
        <v>40909</v>
      </c>
      <c r="B112" s="14">
        <v>111.726420108971</v>
      </c>
      <c r="C112" s="14">
        <v>113.913306475285</v>
      </c>
      <c r="D112" s="1">
        <f t="shared" si="5"/>
        <v>4.8370601537638169E-2</v>
      </c>
      <c r="E112" s="2">
        <f t="shared" si="6"/>
        <v>5.3686021409270333E-2</v>
      </c>
      <c r="F112" s="2">
        <f t="shared" si="4"/>
        <v>4.4666228999354685E-2</v>
      </c>
      <c r="G112" s="1">
        <f t="shared" si="7"/>
        <v>5.1979061732262043E-2</v>
      </c>
      <c r="I112" s="2">
        <f t="shared" si="8"/>
        <v>-8.3257086905440536E-3</v>
      </c>
    </row>
    <row r="113" spans="1:9" x14ac:dyDescent="0.25">
      <c r="A113" s="13">
        <v>40940</v>
      </c>
      <c r="B113" s="14">
        <v>105.819760777608</v>
      </c>
      <c r="C113" s="14">
        <v>113.999398182158</v>
      </c>
      <c r="D113" s="1">
        <f t="shared" si="5"/>
        <v>5.8652563358684295E-2</v>
      </c>
      <c r="E113" s="2">
        <f t="shared" si="6"/>
        <v>5.797964152789007E-2</v>
      </c>
      <c r="F113" s="2">
        <f t="shared" si="4"/>
        <v>5.3408882590005202E-2</v>
      </c>
      <c r="G113" s="1">
        <f t="shared" si="7"/>
        <v>5.4348901749252741E-2</v>
      </c>
      <c r="I113" s="2">
        <f t="shared" si="8"/>
        <v>7.5576514752184742E-4</v>
      </c>
    </row>
    <row r="114" spans="1:9" x14ac:dyDescent="0.25">
      <c r="A114" s="13">
        <v>40969</v>
      </c>
      <c r="B114" s="14">
        <v>118.86927034135699</v>
      </c>
      <c r="C114" s="14">
        <v>114.820531386922</v>
      </c>
      <c r="D114" s="1">
        <f t="shared" si="5"/>
        <v>3.9444588773964728E-2</v>
      </c>
      <c r="E114" s="2">
        <f t="shared" si="6"/>
        <v>4.8822584556762395E-2</v>
      </c>
      <c r="F114" s="2">
        <f t="shared" si="4"/>
        <v>4.5090430586208541E-2</v>
      </c>
      <c r="G114" s="1">
        <f t="shared" si="7"/>
        <v>4.7721847391856143E-2</v>
      </c>
      <c r="I114" s="2">
        <f t="shared" si="8"/>
        <v>7.2029608739856421E-3</v>
      </c>
    </row>
    <row r="115" spans="1:9" x14ac:dyDescent="0.25">
      <c r="A115" s="13">
        <v>41000</v>
      </c>
      <c r="B115" s="14">
        <v>115.910063964833</v>
      </c>
      <c r="C115" s="14">
        <v>115.794154407976</v>
      </c>
      <c r="D115" s="1">
        <f t="shared" si="5"/>
        <v>5.170949221658816E-2</v>
      </c>
      <c r="E115" s="2">
        <f t="shared" si="6"/>
        <v>4.9935548116412397E-2</v>
      </c>
      <c r="F115" s="2">
        <f t="shared" si="4"/>
        <v>5.4647239324803865E-2</v>
      </c>
      <c r="G115" s="1">
        <f t="shared" si="7"/>
        <v>5.1048850833672534E-2</v>
      </c>
      <c r="I115" s="2">
        <f t="shared" si="8"/>
        <v>8.4795202503729072E-3</v>
      </c>
    </row>
    <row r="116" spans="1:9" x14ac:dyDescent="0.25">
      <c r="A116" s="13">
        <v>41030</v>
      </c>
      <c r="B116" s="14">
        <v>117.04119974631401</v>
      </c>
      <c r="C116" s="14">
        <v>116.33379707328599</v>
      </c>
      <c r="D116" s="1">
        <f t="shared" si="5"/>
        <v>5.4503407295964479E-2</v>
      </c>
      <c r="E116" s="2">
        <f t="shared" si="6"/>
        <v>4.8552496095505791E-2</v>
      </c>
      <c r="F116" s="2">
        <f t="shared" si="4"/>
        <v>5.6229259937231602E-2</v>
      </c>
      <c r="G116" s="1">
        <f t="shared" si="7"/>
        <v>5.1988976616081338E-2</v>
      </c>
      <c r="I116" s="2">
        <f t="shared" si="8"/>
        <v>4.6603618988285689E-3</v>
      </c>
    </row>
    <row r="117" spans="1:9" x14ac:dyDescent="0.25">
      <c r="A117" s="13">
        <v>41061</v>
      </c>
      <c r="B117" s="14">
        <v>115.51262139509601</v>
      </c>
      <c r="C117" s="14">
        <v>116.722318607036</v>
      </c>
      <c r="D117" s="1">
        <f t="shared" si="5"/>
        <v>6.8189228535716184E-2</v>
      </c>
      <c r="E117" s="2">
        <f t="shared" si="6"/>
        <v>5.8134042682756272E-2</v>
      </c>
      <c r="F117" s="2">
        <f t="shared" si="4"/>
        <v>6.5094352829816238E-2</v>
      </c>
      <c r="G117" s="1">
        <f t="shared" si="7"/>
        <v>5.8656950697283904E-2</v>
      </c>
      <c r="I117" s="2">
        <f t="shared" si="8"/>
        <v>3.3397133380359545E-3</v>
      </c>
    </row>
    <row r="118" spans="1:9" x14ac:dyDescent="0.25">
      <c r="A118" s="13">
        <v>41091</v>
      </c>
      <c r="B118" s="14">
        <v>114.386925306658</v>
      </c>
      <c r="C118" s="14">
        <v>116.788852556805</v>
      </c>
      <c r="D118" s="1">
        <f t="shared" si="5"/>
        <v>6.5256518055973212E-2</v>
      </c>
      <c r="E118" s="2">
        <f t="shared" si="6"/>
        <v>6.2649717962551296E-2</v>
      </c>
      <c r="F118" s="2">
        <f t="shared" si="4"/>
        <v>6.8365735927726767E-2</v>
      </c>
      <c r="G118" s="1">
        <f t="shared" si="7"/>
        <v>6.3229782898258202E-2</v>
      </c>
      <c r="I118" s="2">
        <f t="shared" si="8"/>
        <v>5.7001908943399293E-4</v>
      </c>
    </row>
    <row r="119" spans="1:9" x14ac:dyDescent="0.25">
      <c r="A119" s="13">
        <v>41122</v>
      </c>
      <c r="B119" s="14">
        <v>116.512646031179</v>
      </c>
      <c r="C119" s="14">
        <v>117.526011961843</v>
      </c>
      <c r="D119" s="1">
        <f t="shared" si="5"/>
        <v>6.6172625602638702E-2</v>
      </c>
      <c r="E119" s="2">
        <f t="shared" si="6"/>
        <v>6.6539457398109361E-2</v>
      </c>
      <c r="F119" s="2">
        <f t="shared" si="4"/>
        <v>6.1856286910868752E-2</v>
      </c>
      <c r="G119" s="1">
        <f t="shared" si="7"/>
        <v>6.5105458556137252E-2</v>
      </c>
      <c r="I119" s="2">
        <f t="shared" si="8"/>
        <v>6.3118986863874849E-3</v>
      </c>
    </row>
    <row r="120" spans="1:9" x14ac:dyDescent="0.25">
      <c r="A120" s="13">
        <v>41153</v>
      </c>
      <c r="B120" s="14">
        <v>113.98868176965701</v>
      </c>
      <c r="C120" s="14">
        <v>117.20725597158901</v>
      </c>
      <c r="D120" s="1">
        <f t="shared" si="5"/>
        <v>4.2692579221150773E-2</v>
      </c>
      <c r="E120" s="2">
        <f t="shared" si="6"/>
        <v>5.8040574293254231E-2</v>
      </c>
      <c r="F120" s="2">
        <f t="shared" si="4"/>
        <v>5.4110462321643737E-2</v>
      </c>
      <c r="G120" s="1">
        <f t="shared" si="7"/>
        <v>6.144416172007975E-2</v>
      </c>
      <c r="I120" s="2">
        <f t="shared" si="8"/>
        <v>-2.7122165121835629E-3</v>
      </c>
    </row>
    <row r="121" spans="1:9" x14ac:dyDescent="0.25">
      <c r="A121" s="13">
        <v>41183</v>
      </c>
      <c r="B121" s="14">
        <v>120.8742763706</v>
      </c>
      <c r="C121" s="14">
        <v>118.77527652941799</v>
      </c>
      <c r="D121" s="1">
        <f t="shared" si="5"/>
        <v>6.9619618372770642E-2</v>
      </c>
      <c r="E121" s="2">
        <f t="shared" si="6"/>
        <v>5.9494941065520036E-2</v>
      </c>
      <c r="F121" s="2">
        <f t="shared" si="4"/>
        <v>5.8126622813067241E-2</v>
      </c>
      <c r="G121" s="1">
        <f t="shared" si="7"/>
        <v>5.8031124015193246E-2</v>
      </c>
      <c r="I121" s="2">
        <f t="shared" si="8"/>
        <v>1.3378186741348719E-2</v>
      </c>
    </row>
    <row r="122" spans="1:9" x14ac:dyDescent="0.25">
      <c r="A122" s="13">
        <v>41214</v>
      </c>
      <c r="B122" s="14">
        <v>122.521646318366</v>
      </c>
      <c r="C122" s="14">
        <v>119.603835529295</v>
      </c>
      <c r="D122" s="1">
        <f t="shared" si="5"/>
        <v>5.516555136950041E-2</v>
      </c>
      <c r="E122" s="2">
        <f t="shared" si="6"/>
        <v>5.582591632114061E-2</v>
      </c>
      <c r="F122" s="2">
        <f t="shared" si="4"/>
        <v>5.8067464993117213E-2</v>
      </c>
      <c r="G122" s="1">
        <f t="shared" si="7"/>
        <v>5.6768183375942728E-2</v>
      </c>
      <c r="I122" s="2">
        <f t="shared" si="8"/>
        <v>6.9758541010156438E-3</v>
      </c>
    </row>
    <row r="123" spans="1:9" s="20" customFormat="1" x14ac:dyDescent="0.25">
      <c r="A123" s="18">
        <v>41244</v>
      </c>
      <c r="B123" s="14">
        <v>128.60566470497099</v>
      </c>
      <c r="C123" s="14">
        <v>119.931679483259</v>
      </c>
      <c r="D123" s="3">
        <f t="shared" si="5"/>
        <v>3.8000407442610351E-2</v>
      </c>
      <c r="E123" s="4">
        <f t="shared" si="6"/>
        <v>5.4261859061627137E-2</v>
      </c>
      <c r="F123" s="4">
        <f t="shared" si="4"/>
        <v>4.4067343290731475E-2</v>
      </c>
      <c r="G123" s="3">
        <f t="shared" si="7"/>
        <v>5.3420477032305312E-2</v>
      </c>
      <c r="H123" s="19">
        <f>AVERAGE(D112:D123)</f>
        <v>5.4814765148600009E-2</v>
      </c>
      <c r="I123" s="2">
        <f t="shared" si="8"/>
        <v>2.7410822781155364E-3</v>
      </c>
    </row>
    <row r="124" spans="1:9" x14ac:dyDescent="0.25">
      <c r="A124" s="21">
        <v>41275</v>
      </c>
      <c r="B124" s="14">
        <v>119.405562094877</v>
      </c>
      <c r="C124" s="14">
        <v>121.55496516856699</v>
      </c>
      <c r="D124" s="1">
        <f t="shared" si="5"/>
        <v>6.8731657010188352E-2</v>
      </c>
      <c r="E124" s="2">
        <f t="shared" si="6"/>
        <v>5.3965871940766373E-2</v>
      </c>
      <c r="F124" s="2">
        <f t="shared" si="4"/>
        <v>6.7083108459677243E-2</v>
      </c>
      <c r="G124" s="1">
        <f t="shared" si="7"/>
        <v>5.6405972247841975E-2</v>
      </c>
      <c r="I124" s="2">
        <f t="shared" si="8"/>
        <v>1.3535086745237956E-2</v>
      </c>
    </row>
    <row r="125" spans="1:9" x14ac:dyDescent="0.25">
      <c r="A125" s="13">
        <v>41306</v>
      </c>
      <c r="B125" s="14">
        <v>111.160809321429</v>
      </c>
      <c r="C125" s="14">
        <v>120.42777407765701</v>
      </c>
      <c r="D125" s="1">
        <f t="shared" si="5"/>
        <v>5.0473073314216022E-2</v>
      </c>
      <c r="E125" s="2">
        <f t="shared" si="6"/>
        <v>5.240171258900491E-2</v>
      </c>
      <c r="F125" s="2">
        <f t="shared" si="4"/>
        <v>5.6389559927563671E-2</v>
      </c>
      <c r="G125" s="1">
        <f t="shared" si="7"/>
        <v>5.584667055932413E-2</v>
      </c>
      <c r="I125" s="2">
        <f t="shared" si="8"/>
        <v>-9.2730978890648297E-3</v>
      </c>
    </row>
    <row r="126" spans="1:9" x14ac:dyDescent="0.25">
      <c r="A126" s="13">
        <v>41334</v>
      </c>
      <c r="B126" s="14">
        <v>124.023678385731</v>
      </c>
      <c r="C126" s="14">
        <v>120.941932774036</v>
      </c>
      <c r="D126" s="1">
        <f t="shared" si="5"/>
        <v>4.3361989432357806E-2</v>
      </c>
      <c r="E126" s="2">
        <f t="shared" si="6"/>
        <v>5.4188906585587393E-2</v>
      </c>
      <c r="F126" s="2">
        <f t="shared" si="4"/>
        <v>5.3312777019696167E-2</v>
      </c>
      <c r="G126" s="1">
        <f t="shared" si="7"/>
        <v>5.892848180231236E-2</v>
      </c>
      <c r="I126" s="2">
        <f t="shared" si="8"/>
        <v>4.2694361854387353E-3</v>
      </c>
    </row>
    <row r="127" spans="1:9" x14ac:dyDescent="0.25">
      <c r="A127" s="13">
        <v>41365</v>
      </c>
      <c r="B127" s="14">
        <v>121.51214381063301</v>
      </c>
      <c r="C127" s="14">
        <v>120.110450518067</v>
      </c>
      <c r="D127" s="1">
        <f t="shared" si="5"/>
        <v>4.8331263517373824E-2</v>
      </c>
      <c r="E127" s="2">
        <f t="shared" si="6"/>
        <v>4.7388775421315886E-2</v>
      </c>
      <c r="F127" s="2">
        <f t="shared" si="4"/>
        <v>3.7275595924155747E-2</v>
      </c>
      <c r="G127" s="1">
        <f t="shared" si="7"/>
        <v>4.8992644290471864E-2</v>
      </c>
      <c r="I127" s="2">
        <f t="shared" si="8"/>
        <v>-6.8750534814300268E-3</v>
      </c>
    </row>
    <row r="128" spans="1:9" x14ac:dyDescent="0.25">
      <c r="A128" s="13">
        <v>41395</v>
      </c>
      <c r="B128" s="14">
        <v>121.227836223236</v>
      </c>
      <c r="C128" s="14">
        <v>120.540494769464</v>
      </c>
      <c r="D128" s="1">
        <f t="shared" si="5"/>
        <v>3.57706216784901E-2</v>
      </c>
      <c r="E128" s="2">
        <f t="shared" si="6"/>
        <v>4.2487958209407241E-2</v>
      </c>
      <c r="F128" s="2">
        <f t="shared" si="4"/>
        <v>3.616058103500186E-2</v>
      </c>
      <c r="G128" s="1">
        <f t="shared" si="7"/>
        <v>4.2249651326284589E-2</v>
      </c>
      <c r="I128" s="2">
        <f t="shared" si="8"/>
        <v>3.5804066135969315E-3</v>
      </c>
    </row>
    <row r="129" spans="1:9" x14ac:dyDescent="0.25">
      <c r="A129" s="13">
        <v>41426</v>
      </c>
      <c r="B129" s="14">
        <v>119.686634608905</v>
      </c>
      <c r="C129" s="14">
        <v>121.789573150129</v>
      </c>
      <c r="D129" s="1">
        <f t="shared" si="5"/>
        <v>3.6134693883643321E-2</v>
      </c>
      <c r="E129" s="2">
        <f t="shared" si="6"/>
        <v>4.0078859693169079E-2</v>
      </c>
      <c r="F129" s="2">
        <f t="shared" si="4"/>
        <v>4.3412901693228978E-2</v>
      </c>
      <c r="G129" s="1">
        <f t="shared" si="7"/>
        <v>3.8949692884128861E-2</v>
      </c>
      <c r="I129" s="2">
        <f t="shared" si="8"/>
        <v>1.0362313370738008E-2</v>
      </c>
    </row>
    <row r="130" spans="1:9" x14ac:dyDescent="0.25">
      <c r="A130" s="13">
        <v>41456</v>
      </c>
      <c r="B130" s="14">
        <v>120.795477390426</v>
      </c>
      <c r="C130" s="14">
        <v>122.634361152373</v>
      </c>
      <c r="D130" s="1">
        <f t="shared" si="5"/>
        <v>5.6025215002391437E-2</v>
      </c>
      <c r="E130" s="2">
        <f t="shared" si="6"/>
        <v>4.264351018817495E-2</v>
      </c>
      <c r="F130" s="2">
        <f t="shared" si="4"/>
        <v>5.0051939612342666E-2</v>
      </c>
      <c r="G130" s="1">
        <f t="shared" si="7"/>
        <v>4.3208474113524499E-2</v>
      </c>
      <c r="I130" s="2">
        <f t="shared" si="8"/>
        <v>6.9364558918574293E-3</v>
      </c>
    </row>
    <row r="131" spans="1:9" x14ac:dyDescent="0.25">
      <c r="A131" s="13">
        <v>41487</v>
      </c>
      <c r="B131" s="14">
        <v>121.578262764047</v>
      </c>
      <c r="C131" s="14">
        <v>123.066486479018</v>
      </c>
      <c r="D131" s="1">
        <f t="shared" si="5"/>
        <v>4.3476969285483724E-2</v>
      </c>
      <c r="E131" s="2">
        <f t="shared" si="6"/>
        <v>4.5212292723839496E-2</v>
      </c>
      <c r="F131" s="2">
        <f t="shared" si="4"/>
        <v>4.7142538274623114E-2</v>
      </c>
      <c r="G131" s="1">
        <f t="shared" si="7"/>
        <v>4.6869126526731586E-2</v>
      </c>
      <c r="I131" s="2">
        <f t="shared" si="8"/>
        <v>3.5236888143288514E-3</v>
      </c>
    </row>
    <row r="132" spans="1:9" x14ac:dyDescent="0.25">
      <c r="A132" s="13">
        <v>41518</v>
      </c>
      <c r="B132" s="14">
        <v>119.179953828191</v>
      </c>
      <c r="C132" s="14">
        <v>122.669000840884</v>
      </c>
      <c r="D132" s="1">
        <f t="shared" si="5"/>
        <v>4.5541995730982165E-2</v>
      </c>
      <c r="E132" s="2">
        <f t="shared" si="6"/>
        <v>4.8348060006285776E-2</v>
      </c>
      <c r="F132" s="2">
        <f t="shared" si="4"/>
        <v>4.6599033686266944E-2</v>
      </c>
      <c r="G132" s="1">
        <f t="shared" si="7"/>
        <v>4.7931170524410906E-2</v>
      </c>
      <c r="I132" s="2">
        <f t="shared" si="8"/>
        <v>-3.2298446921352753E-3</v>
      </c>
    </row>
    <row r="133" spans="1:9" x14ac:dyDescent="0.25">
      <c r="A133" s="13">
        <v>41548</v>
      </c>
      <c r="B133" s="14">
        <v>124.295178769613</v>
      </c>
      <c r="C133" s="14">
        <v>122.66537040312301</v>
      </c>
      <c r="D133" s="1">
        <f t="shared" si="5"/>
        <v>2.8301326814354821E-2</v>
      </c>
      <c r="E133" s="2">
        <f t="shared" si="6"/>
        <v>3.9106763943606904E-2</v>
      </c>
      <c r="F133" s="2">
        <f t="shared" si="4"/>
        <v>3.2751713886698619E-2</v>
      </c>
      <c r="G133" s="1">
        <f t="shared" si="7"/>
        <v>4.2164428615862892E-2</v>
      </c>
      <c r="I133" s="2">
        <f t="shared" si="8"/>
        <v>-2.9595396849324551E-5</v>
      </c>
    </row>
    <row r="134" spans="1:9" x14ac:dyDescent="0.25">
      <c r="A134" s="13">
        <v>41579</v>
      </c>
      <c r="B134" s="14">
        <v>126.33064256163</v>
      </c>
      <c r="C134" s="14">
        <v>123.02167552835</v>
      </c>
      <c r="D134" s="1">
        <f t="shared" si="5"/>
        <v>3.1088353427495719E-2</v>
      </c>
      <c r="E134" s="2">
        <f t="shared" si="6"/>
        <v>3.4977225324277571E-2</v>
      </c>
      <c r="F134" s="2">
        <f t="shared" si="4"/>
        <v>2.8576341084127321E-2</v>
      </c>
      <c r="G134" s="1">
        <f t="shared" si="7"/>
        <v>3.5975696219030961E-2</v>
      </c>
      <c r="I134" s="2">
        <f t="shared" si="8"/>
        <v>2.90469204190269E-3</v>
      </c>
    </row>
    <row r="135" spans="1:9" s="20" customFormat="1" x14ac:dyDescent="0.25">
      <c r="A135" s="18">
        <v>41609</v>
      </c>
      <c r="B135" s="14">
        <v>131.814434605678</v>
      </c>
      <c r="C135" s="14">
        <v>122.40693126567599</v>
      </c>
      <c r="D135" s="3">
        <f t="shared" si="5"/>
        <v>2.4950455394543658E-2</v>
      </c>
      <c r="E135" s="4">
        <f t="shared" si="6"/>
        <v>2.8113378545464734E-2</v>
      </c>
      <c r="F135" s="4">
        <f t="shared" si="4"/>
        <v>2.0638848660186504E-2</v>
      </c>
      <c r="G135" s="3">
        <f t="shared" si="7"/>
        <v>2.732230121033748E-2</v>
      </c>
      <c r="H135" s="19">
        <f>AVERAGE(D124:D135)</f>
        <v>4.2682301207626748E-2</v>
      </c>
      <c r="I135" s="4">
        <f t="shared" si="8"/>
        <v>-4.9970402372900846E-3</v>
      </c>
    </row>
    <row r="136" spans="1:9" x14ac:dyDescent="0.25">
      <c r="A136" s="21">
        <v>41640</v>
      </c>
      <c r="B136" s="14">
        <v>121.100235164186</v>
      </c>
      <c r="C136" s="14">
        <v>123.09442936523</v>
      </c>
      <c r="D136" s="1">
        <f t="shared" si="5"/>
        <v>1.4192580643458186E-2</v>
      </c>
      <c r="E136" s="2">
        <f t="shared" si="6"/>
        <v>2.3410463155165855E-2</v>
      </c>
      <c r="F136" s="2">
        <f t="shared" si="4"/>
        <v>1.2664757828099837E-2</v>
      </c>
      <c r="G136" s="1">
        <f t="shared" si="7"/>
        <v>2.0626649190804553E-2</v>
      </c>
      <c r="I136" s="2">
        <f t="shared" si="8"/>
        <v>5.6164964879468204E-3</v>
      </c>
    </row>
    <row r="137" spans="1:9" x14ac:dyDescent="0.25">
      <c r="A137" s="13">
        <v>41671</v>
      </c>
      <c r="B137" s="14">
        <v>114.733531079066</v>
      </c>
      <c r="C137" s="14">
        <v>124.08080490139</v>
      </c>
      <c r="D137" s="1">
        <f t="shared" si="5"/>
        <v>3.2140120060715205E-2</v>
      </c>
      <c r="E137" s="2">
        <f t="shared" si="6"/>
        <v>2.3761052032905683E-2</v>
      </c>
      <c r="F137" s="2">
        <f t="shared" si="4"/>
        <v>3.0333790122014204E-2</v>
      </c>
      <c r="G137" s="1">
        <f t="shared" si="7"/>
        <v>2.121246553676685E-2</v>
      </c>
      <c r="I137" s="2">
        <f t="shared" si="8"/>
        <v>8.0131614504939108E-3</v>
      </c>
    </row>
    <row r="138" spans="1:9" x14ac:dyDescent="0.25">
      <c r="A138" s="13">
        <v>41699</v>
      </c>
      <c r="B138" s="14">
        <v>128.315077736571</v>
      </c>
      <c r="C138" s="14">
        <v>124.04951283959799</v>
      </c>
      <c r="D138" s="1">
        <f t="shared" si="5"/>
        <v>3.4601451970269315E-2</v>
      </c>
      <c r="E138" s="2">
        <f t="shared" si="6"/>
        <v>2.6978050891480903E-2</v>
      </c>
      <c r="F138" s="2">
        <f t="shared" si="4"/>
        <v>2.5694810677187485E-2</v>
      </c>
      <c r="G138" s="1">
        <f t="shared" si="7"/>
        <v>2.2897786209100508E-2</v>
      </c>
      <c r="I138" s="2">
        <f t="shared" si="8"/>
        <v>-2.5219099615669816E-4</v>
      </c>
    </row>
    <row r="139" spans="1:9" x14ac:dyDescent="0.25">
      <c r="A139" s="13">
        <v>41730</v>
      </c>
      <c r="B139" s="14">
        <v>124.14636037018801</v>
      </c>
      <c r="C139" s="14">
        <v>123.319612121218</v>
      </c>
      <c r="D139" s="1">
        <f t="shared" si="5"/>
        <v>2.1678627970387998E-2</v>
      </c>
      <c r="E139" s="2">
        <f t="shared" si="6"/>
        <v>2.9473400000457506E-2</v>
      </c>
      <c r="F139" s="2">
        <f t="shared" si="4"/>
        <v>2.671842116409584E-2</v>
      </c>
      <c r="G139" s="1">
        <f t="shared" si="7"/>
        <v>2.7582340654432509E-2</v>
      </c>
      <c r="I139" s="2">
        <f t="shared" si="8"/>
        <v>-5.88394667316261E-3</v>
      </c>
    </row>
    <row r="140" spans="1:9" x14ac:dyDescent="0.25">
      <c r="A140" s="13">
        <v>41760</v>
      </c>
      <c r="B140" s="14">
        <v>124.35008693500301</v>
      </c>
      <c r="C140" s="14">
        <v>123.970773436892</v>
      </c>
      <c r="D140" s="1">
        <f t="shared" si="5"/>
        <v>2.5755229236439581E-2</v>
      </c>
      <c r="E140" s="2">
        <f t="shared" si="6"/>
        <v>2.7345103059032299E-2</v>
      </c>
      <c r="F140" s="2">
        <f t="shared" si="4"/>
        <v>2.8457479571396105E-2</v>
      </c>
      <c r="G140" s="1">
        <f t="shared" si="7"/>
        <v>2.6956903804226478E-2</v>
      </c>
      <c r="I140" s="2">
        <f t="shared" si="8"/>
        <v>5.2802737899786401E-3</v>
      </c>
    </row>
    <row r="141" spans="1:9" x14ac:dyDescent="0.25">
      <c r="A141" s="13">
        <v>41791</v>
      </c>
      <c r="B141" s="14">
        <v>121.46287035009399</v>
      </c>
      <c r="C141" s="14">
        <v>123.192358311025</v>
      </c>
      <c r="D141" s="1">
        <f t="shared" si="5"/>
        <v>1.4840719241485223E-2</v>
      </c>
      <c r="E141" s="2">
        <f t="shared" si="6"/>
        <v>2.0758192149437599E-2</v>
      </c>
      <c r="F141" s="2">
        <f t="shared" si="4"/>
        <v>1.1518105570226478E-2</v>
      </c>
      <c r="G141" s="1">
        <f t="shared" si="7"/>
        <v>2.2231335435239474E-2</v>
      </c>
      <c r="I141" s="2">
        <f t="shared" si="8"/>
        <v>-6.2790212909598075E-3</v>
      </c>
    </row>
    <row r="142" spans="1:9" x14ac:dyDescent="0.25">
      <c r="A142" s="13">
        <v>41821</v>
      </c>
      <c r="B142" s="14">
        <v>121.833706037657</v>
      </c>
      <c r="C142" s="14">
        <v>123.647315417375</v>
      </c>
      <c r="D142" s="1">
        <f t="shared" si="5"/>
        <v>8.5949297909169164E-3</v>
      </c>
      <c r="E142" s="2">
        <f t="shared" si="6"/>
        <v>1.6396959422947239E-2</v>
      </c>
      <c r="F142" s="2">
        <f t="shared" si="4"/>
        <v>8.2599546773305388E-3</v>
      </c>
      <c r="G142" s="1">
        <f t="shared" si="7"/>
        <v>1.6078513272984374E-2</v>
      </c>
      <c r="H142" s="19">
        <f>AVERAGE(D136:D142)</f>
        <v>2.1686236987667491E-2</v>
      </c>
      <c r="I142" s="2">
        <f t="shared" si="8"/>
        <v>3.6930627239180058E-3</v>
      </c>
    </row>
    <row r="143" spans="1:9" x14ac:dyDescent="0.25">
      <c r="A143" s="13">
        <v>41852</v>
      </c>
      <c r="B143" s="14">
        <v>122.186821917269</v>
      </c>
      <c r="C143" s="14">
        <v>124.142084137776</v>
      </c>
      <c r="D143" s="1">
        <f t="shared" si="5"/>
        <v>5.0054930822878152E-3</v>
      </c>
      <c r="E143" s="2">
        <f t="shared" si="6"/>
        <v>9.4803807048966515E-3</v>
      </c>
      <c r="F143" s="2">
        <f t="shared" si="4"/>
        <v>8.7399721039520539E-3</v>
      </c>
      <c r="G143" s="1">
        <f t="shared" si="7"/>
        <v>9.5060107838363574E-3</v>
      </c>
      <c r="H143" s="22">
        <f>AVERAGE(D136:D143)</f>
        <v>1.960114399949503E-2</v>
      </c>
      <c r="I143" s="2">
        <f t="shared" si="8"/>
        <v>4.0014513758821479E-3</v>
      </c>
    </row>
    <row r="144" spans="1:9" x14ac:dyDescent="0.25">
      <c r="A144" s="13">
        <v>41883</v>
      </c>
      <c r="B144" s="14">
        <v>121.139710313701</v>
      </c>
      <c r="C144" s="14">
        <v>123.976374466596</v>
      </c>
      <c r="D144" s="1">
        <f t="shared" si="5"/>
        <v>1.6443675488708287E-2</v>
      </c>
      <c r="E144" s="2">
        <f t="shared" si="6"/>
        <v>1.0014699453971007E-2</v>
      </c>
      <c r="F144" s="2">
        <f t="shared" si="4"/>
        <v>1.0657734364428517E-2</v>
      </c>
      <c r="G144" s="1">
        <f t="shared" si="7"/>
        <v>9.2192203819037033E-3</v>
      </c>
      <c r="H144" s="22">
        <f>AVERAGE(D136:D144)</f>
        <v>1.9250314164963169E-2</v>
      </c>
      <c r="I144" s="2">
        <f t="shared" si="8"/>
        <v>-1.3348388045112403E-3</v>
      </c>
    </row>
    <row r="145" spans="1:9" x14ac:dyDescent="0.25">
      <c r="A145" s="13">
        <v>41913</v>
      </c>
      <c r="B145" s="14">
        <v>126.45080565999299</v>
      </c>
      <c r="C145" s="14">
        <v>124.614050476</v>
      </c>
      <c r="D145" s="1">
        <f t="shared" si="5"/>
        <v>1.7342803733164436E-2</v>
      </c>
      <c r="E145" s="2">
        <f t="shared" si="6"/>
        <v>1.293065743472018E-2</v>
      </c>
      <c r="F145" s="2">
        <f t="shared" ref="F145:F158" si="9">(C145/C133-1)</f>
        <v>1.588614672969979E-2</v>
      </c>
      <c r="G145" s="1">
        <f t="shared" si="7"/>
        <v>1.176128439936012E-2</v>
      </c>
      <c r="H145" s="22">
        <f>AVERAGE(D136:D145)</f>
        <v>1.9059563121783297E-2</v>
      </c>
      <c r="I145" s="2">
        <f t="shared" si="8"/>
        <v>5.1435284516714308E-3</v>
      </c>
    </row>
    <row r="146" spans="1:9" x14ac:dyDescent="0.25">
      <c r="A146" s="13">
        <v>41944</v>
      </c>
      <c r="B146" s="14">
        <v>127.672331561497</v>
      </c>
      <c r="C146" s="14">
        <v>124.717118337364</v>
      </c>
      <c r="D146" s="1">
        <f t="shared" si="5"/>
        <v>1.0620455755320446E-2</v>
      </c>
      <c r="E146" s="2">
        <f t="shared" si="6"/>
        <v>1.480231165906439E-2</v>
      </c>
      <c r="F146" s="2">
        <f t="shared" si="9"/>
        <v>1.3781659221697717E-2</v>
      </c>
      <c r="G146" s="1">
        <f t="shared" si="7"/>
        <v>1.3441846771942009E-2</v>
      </c>
      <c r="H146" s="22">
        <f>AVERAGE(D136:D146)</f>
        <v>1.8292371543013945E-2</v>
      </c>
      <c r="I146" s="2">
        <f t="shared" si="8"/>
        <v>8.2709663132130018E-4</v>
      </c>
    </row>
    <row r="147" spans="1:9" s="20" customFormat="1" x14ac:dyDescent="0.25">
      <c r="A147" s="18">
        <v>41974</v>
      </c>
      <c r="B147" s="14">
        <v>135.29133451804501</v>
      </c>
      <c r="C147" s="14">
        <v>125.875686839357</v>
      </c>
      <c r="D147" s="3">
        <f t="shared" ref="D147:D154" si="10">(B147/B135-1)</f>
        <v>2.6377231922802169E-2</v>
      </c>
      <c r="E147" s="4">
        <f t="shared" ref="E147:E154" si="11">AVERAGE(D145:D147)</f>
        <v>1.8113497137095685E-2</v>
      </c>
      <c r="F147" s="4">
        <f t="shared" si="9"/>
        <v>2.8337901602584203E-2</v>
      </c>
      <c r="G147" s="3">
        <f t="shared" ref="G147:G158" si="12">AVERAGE(F145:F147)</f>
        <v>1.9335235851327237E-2</v>
      </c>
      <c r="H147" s="22">
        <f>AVERAGE(D136:D147)</f>
        <v>1.8966109907996298E-2</v>
      </c>
      <c r="I147" s="4">
        <f t="shared" si="8"/>
        <v>9.2895708098308383E-3</v>
      </c>
    </row>
    <row r="148" spans="1:9" x14ac:dyDescent="0.25">
      <c r="A148" s="21">
        <v>42005</v>
      </c>
      <c r="B148" s="14">
        <v>125.233848318022</v>
      </c>
      <c r="C148" s="14">
        <v>127.17329748831099</v>
      </c>
      <c r="D148" s="1">
        <f t="shared" si="10"/>
        <v>3.4133816075845758E-2</v>
      </c>
      <c r="E148" s="2">
        <f t="shared" si="11"/>
        <v>2.3710501251322791E-2</v>
      </c>
      <c r="F148" s="2">
        <f t="shared" si="9"/>
        <v>3.3136090269192398E-2</v>
      </c>
      <c r="G148" s="1">
        <f t="shared" si="12"/>
        <v>2.5085217031158107E-2</v>
      </c>
      <c r="H148" s="23">
        <f>AVERAGE(D148)</f>
        <v>3.4133816075845758E-2</v>
      </c>
      <c r="I148" s="2">
        <f t="shared" si="8"/>
        <v>1.0308667873328181E-2</v>
      </c>
    </row>
    <row r="149" spans="1:9" x14ac:dyDescent="0.25">
      <c r="A149" s="13">
        <v>42036</v>
      </c>
      <c r="B149" s="14">
        <v>117.375199613064</v>
      </c>
      <c r="C149" s="14">
        <v>126.27417828677</v>
      </c>
      <c r="D149" s="1">
        <f t="shared" si="10"/>
        <v>2.3024381008351913E-2</v>
      </c>
      <c r="E149" s="2">
        <f t="shared" si="11"/>
        <v>2.7845143002333279E-2</v>
      </c>
      <c r="F149" s="2">
        <f t="shared" si="9"/>
        <v>1.7676975799142625E-2</v>
      </c>
      <c r="G149" s="1">
        <f t="shared" si="12"/>
        <v>2.6383655890306407E-2</v>
      </c>
      <c r="H149" s="23">
        <f>AVERAGE(D148:D149)</f>
        <v>2.8579098542098835E-2</v>
      </c>
      <c r="I149" s="2">
        <f t="shared" si="8"/>
        <v>-7.0700313611326004E-3</v>
      </c>
    </row>
    <row r="150" spans="1:9" x14ac:dyDescent="0.25">
      <c r="A150" s="18">
        <v>42064</v>
      </c>
      <c r="B150" s="14">
        <v>130.491140774813</v>
      </c>
      <c r="C150" s="14">
        <v>125.690400880724</v>
      </c>
      <c r="D150" s="1">
        <f t="shared" si="10"/>
        <v>1.695874776859374E-2</v>
      </c>
      <c r="E150" s="2">
        <f t="shared" si="11"/>
        <v>2.4705648284263804E-2</v>
      </c>
      <c r="F150" s="2">
        <f t="shared" si="9"/>
        <v>1.3227686296904295E-2</v>
      </c>
      <c r="G150" s="1">
        <f t="shared" si="12"/>
        <v>2.1346917455079772E-2</v>
      </c>
      <c r="H150" s="23">
        <f>AVERAGE(D148:D150)</f>
        <v>2.4705648284263804E-2</v>
      </c>
      <c r="I150" s="2">
        <f t="shared" si="8"/>
        <v>-4.6230940796164743E-3</v>
      </c>
    </row>
    <row r="151" spans="1:9" x14ac:dyDescent="0.25">
      <c r="A151" s="21">
        <v>42095</v>
      </c>
      <c r="B151" s="14">
        <v>126.75530540050499</v>
      </c>
      <c r="C151" s="14">
        <v>125.879233624053</v>
      </c>
      <c r="D151" s="1">
        <f t="shared" si="10"/>
        <v>2.1015074646872023E-2</v>
      </c>
      <c r="E151" s="2">
        <f t="shared" si="11"/>
        <v>2.0332734474605891E-2</v>
      </c>
      <c r="F151" s="2">
        <f t="shared" si="9"/>
        <v>2.0755997029239692E-2</v>
      </c>
      <c r="G151" s="1">
        <f t="shared" si="12"/>
        <v>1.722021970842887E-2</v>
      </c>
      <c r="H151" s="23">
        <f>AVERAGE(D148:D151)</f>
        <v>2.3783004874915858E-2</v>
      </c>
      <c r="I151" s="2">
        <f t="shared" si="8"/>
        <v>1.5023640787668047E-3</v>
      </c>
    </row>
    <row r="152" spans="1:9" x14ac:dyDescent="0.25">
      <c r="A152" s="13">
        <v>42125</v>
      </c>
      <c r="B152" s="14">
        <v>125.70806998283101</v>
      </c>
      <c r="C152" s="14">
        <v>125.952516041463</v>
      </c>
      <c r="D152" s="1">
        <f t="shared" si="10"/>
        <v>1.0920644137046853E-2</v>
      </c>
      <c r="E152" s="2">
        <f t="shared" si="11"/>
        <v>1.6298155517504204E-2</v>
      </c>
      <c r="F152" s="2">
        <f t="shared" si="9"/>
        <v>1.5985562964804911E-2</v>
      </c>
      <c r="G152" s="1">
        <f t="shared" si="12"/>
        <v>1.6656415430316301E-2</v>
      </c>
      <c r="H152" s="23">
        <f>AVERAGE(D148:D152)</f>
        <v>2.1210532727342059E-2</v>
      </c>
      <c r="I152" s="2">
        <f t="shared" si="8"/>
        <v>5.8216447066139487E-4</v>
      </c>
    </row>
    <row r="153" spans="1:9" x14ac:dyDescent="0.25">
      <c r="A153" s="18">
        <v>42156</v>
      </c>
      <c r="B153" s="14">
        <v>124.611557412031</v>
      </c>
      <c r="C153" s="14">
        <v>126.859356341552</v>
      </c>
      <c r="D153" s="1">
        <f t="shared" si="10"/>
        <v>2.5923041772860422E-2</v>
      </c>
      <c r="E153" s="2">
        <f t="shared" si="11"/>
        <v>1.9286253518926433E-2</v>
      </c>
      <c r="F153" s="2">
        <f t="shared" si="9"/>
        <v>2.976644071760437E-2</v>
      </c>
      <c r="G153" s="1">
        <f t="shared" si="12"/>
        <v>2.2169333570549659E-2</v>
      </c>
      <c r="H153" s="23">
        <f>AVERAGE(D148:D153)</f>
        <v>2.1995950901595118E-2</v>
      </c>
      <c r="I153" s="2">
        <f t="shared" si="8"/>
        <v>7.1998585545560712E-3</v>
      </c>
    </row>
    <row r="154" spans="1:9" x14ac:dyDescent="0.25">
      <c r="A154" s="18">
        <v>42186</v>
      </c>
      <c r="B154" s="14">
        <v>124.91478687083</v>
      </c>
      <c r="C154" s="14">
        <v>126.946473765241</v>
      </c>
      <c r="D154" s="1">
        <f t="shared" si="10"/>
        <v>2.5289231801096879E-2</v>
      </c>
      <c r="E154" s="2">
        <f t="shared" si="11"/>
        <v>2.0710972570334718E-2</v>
      </c>
      <c r="F154" s="2">
        <f t="shared" si="9"/>
        <v>2.6682005482525861E-2</v>
      </c>
      <c r="G154" s="1">
        <f t="shared" si="12"/>
        <v>2.4144669721645046E-2</v>
      </c>
      <c r="H154" s="23">
        <f>AVERAGE(D148:D154)</f>
        <v>2.246641960152394E-2</v>
      </c>
      <c r="I154" s="2">
        <f t="shared" si="8"/>
        <v>6.8672446559192579E-4</v>
      </c>
    </row>
    <row r="155" spans="1:9" x14ac:dyDescent="0.25">
      <c r="A155" s="21">
        <v>42217</v>
      </c>
      <c r="B155" s="14">
        <v>123.87097545971</v>
      </c>
      <c r="C155" s="14">
        <v>125.91319916705</v>
      </c>
      <c r="D155" s="1">
        <f>(B155/B143-1)</f>
        <v>1.3783430291536058E-2</v>
      </c>
      <c r="E155" s="2">
        <f>AVERAGE(D153:D155)</f>
        <v>2.166523462183112E-2</v>
      </c>
      <c r="F155" s="2">
        <f t="shared" si="9"/>
        <v>1.426683820861574E-2</v>
      </c>
      <c r="G155" s="1">
        <f t="shared" si="12"/>
        <v>2.3571761469581991E-2</v>
      </c>
      <c r="H155" s="23">
        <f>AVERAGE(D148:D155)</f>
        <v>2.1381045937775456E-2</v>
      </c>
      <c r="I155" s="2">
        <f t="shared" si="8"/>
        <v>-8.139450963417949E-3</v>
      </c>
    </row>
    <row r="156" spans="1:9" x14ac:dyDescent="0.25">
      <c r="A156" s="13">
        <v>42248</v>
      </c>
      <c r="B156" s="14">
        <v>124.389992450441</v>
      </c>
      <c r="C156" s="14">
        <v>127.196272548256</v>
      </c>
      <c r="D156" s="1">
        <f>(B156/B144-1)</f>
        <v>2.683085611087499E-2</v>
      </c>
      <c r="E156" s="2">
        <f>AVERAGE(D154:D156)</f>
        <v>2.1967839401169309E-2</v>
      </c>
      <c r="F156" s="2">
        <f t="shared" si="9"/>
        <v>2.5971868394389697E-2</v>
      </c>
      <c r="G156" s="1">
        <f t="shared" si="12"/>
        <v>2.2306904028510433E-2</v>
      </c>
      <c r="H156" s="23">
        <f>AVERAGE(D148:D156)</f>
        <v>2.1986580401453182E-2</v>
      </c>
      <c r="I156" s="2">
        <f t="shared" si="8"/>
        <v>1.0190142016038628E-2</v>
      </c>
    </row>
    <row r="157" spans="1:9" x14ac:dyDescent="0.25">
      <c r="A157" s="18">
        <v>42278</v>
      </c>
      <c r="B157" s="14">
        <v>128.40411130673999</v>
      </c>
      <c r="C157" s="14">
        <v>127.150674318132</v>
      </c>
      <c r="D157" s="1">
        <f>(B157/B145-1)</f>
        <v>1.544715857326473E-2</v>
      </c>
      <c r="E157" s="2">
        <f>AVERAGE(D155:D157)</f>
        <v>1.8687148325225261E-2</v>
      </c>
      <c r="F157" s="2">
        <f t="shared" si="9"/>
        <v>2.0355841355309545E-2</v>
      </c>
      <c r="G157" s="1">
        <f t="shared" si="12"/>
        <v>2.0198182652771662E-2</v>
      </c>
      <c r="H157" s="23">
        <f>AVERAGE(D148:D157)</f>
        <v>2.1332638218634337E-2</v>
      </c>
      <c r="I157" s="2">
        <f t="shared" si="8"/>
        <v>-3.5848715697783806E-4</v>
      </c>
    </row>
    <row r="158" spans="1:9" x14ac:dyDescent="0.25">
      <c r="A158" s="18">
        <v>42309</v>
      </c>
      <c r="B158" s="14">
        <v>129.944114877418</v>
      </c>
      <c r="C158" s="14">
        <v>126.566535961741</v>
      </c>
      <c r="D158" s="1">
        <f>(B158/B146-1)</f>
        <v>1.7793857824447423E-2</v>
      </c>
      <c r="E158" s="2">
        <f>AVERAGE(D156:D158)</f>
        <v>2.0023957502862382E-2</v>
      </c>
      <c r="F158" s="2">
        <f t="shared" si="9"/>
        <v>1.4828899585173749E-2</v>
      </c>
      <c r="G158" s="1">
        <f t="shared" si="12"/>
        <v>2.0385536444957664E-2</v>
      </c>
      <c r="H158" s="23">
        <f>AVERAGE(D148:D158)</f>
        <v>2.101093091007189E-2</v>
      </c>
      <c r="I158" s="2">
        <f>(C158/C157-1)</f>
        <v>-4.5940641646106117E-3</v>
      </c>
    </row>
    <row r="159" spans="1:9" x14ac:dyDescent="0.25">
      <c r="A159" s="21">
        <v>42339</v>
      </c>
    </row>
    <row r="161" spans="3:5" x14ac:dyDescent="0.25">
      <c r="C161" s="24" t="s">
        <v>8</v>
      </c>
      <c r="D161" s="25">
        <f>(AVERAGE(B136:B138)/AVERAGE(B133:B135)-1)</f>
        <v>-4.7828155308302422E-2</v>
      </c>
      <c r="E161" s="25">
        <f>(AVERAGE(C136:C138)/AVERAGE(C133:C135)-1)</f>
        <v>8.5053548903686327E-3</v>
      </c>
    </row>
    <row r="162" spans="3:5" x14ac:dyDescent="0.25">
      <c r="C162" s="24" t="s">
        <v>9</v>
      </c>
      <c r="D162" s="25">
        <f>(AVERAGE(B139:B141)/AVERAGE(B136:B138)-1)</f>
        <v>1.5956315038539337E-2</v>
      </c>
      <c r="E162" s="25">
        <f>(AVERAGE(C139:C141)/AVERAGE(C136:C138)-1)</f>
        <v>-1.9987978788242877E-3</v>
      </c>
    </row>
    <row r="163" spans="3:5" x14ac:dyDescent="0.25">
      <c r="C163" s="24" t="s">
        <v>10</v>
      </c>
      <c r="D163" s="25">
        <f>(AVERAGE(B142:B144)/AVERAGE(B139:B141)-1)</f>
        <v>-1.2971911120048141E-2</v>
      </c>
      <c r="E163" s="25">
        <f>(AVERAGE(C142:C144)/AVERAGE(C139:C141)-1)</f>
        <v>3.4631306689556496E-3</v>
      </c>
    </row>
    <row r="164" spans="3:5" x14ac:dyDescent="0.25">
      <c r="C164" s="24" t="s">
        <v>11</v>
      </c>
      <c r="D164" s="25">
        <f>(AVERAGE(B145:B147)/AVERAGE(B142:B144)-1)</f>
        <v>6.6420795390832232E-2</v>
      </c>
      <c r="E164" s="25">
        <f>(AVERAGE(C145:C147)/AVERAGE(C142:C144)-1)</f>
        <v>9.2560474132636905E-3</v>
      </c>
    </row>
    <row r="165" spans="3:5" x14ac:dyDescent="0.25">
      <c r="C165" s="24" t="s">
        <v>12</v>
      </c>
      <c r="D165" s="25">
        <f>(AVERAGE(B148:B150)/AVERAGE(B145:B147)-1)</f>
        <v>-4.18943932945256E-2</v>
      </c>
      <c r="E165" s="25">
        <f>(AVERAGE(C148:C150)/AVERAGE(C145:C147)-1)</f>
        <v>1.0476943434963193E-2</v>
      </c>
    </row>
    <row r="166" spans="3:5" x14ac:dyDescent="0.25">
      <c r="C166" s="24" t="s">
        <v>13</v>
      </c>
      <c r="D166" s="25">
        <f>(AVERAGE(B151:B153)/AVERAGE(B148:B150)-1)</f>
        <v>1.0653288874643563E-2</v>
      </c>
      <c r="E166" s="25">
        <f>(AVERAGE(C151:C153)/AVERAGE(C148:C150)-1)</f>
        <v>-1.1783856909199919E-3</v>
      </c>
    </row>
    <row r="167" spans="3:5" x14ac:dyDescent="0.25">
      <c r="C167" s="24" t="s">
        <v>14</v>
      </c>
      <c r="D167" s="25">
        <f>(AVERAGE(B154:B156)/AVERAGE(B151:B153)-1)</f>
        <v>-1.0340591949404399E-2</v>
      </c>
      <c r="E167" s="25">
        <f>(AVERAGE(C154:C156)/AVERAGE(C151:C153)-1)</f>
        <v>3.604096985191596E-3</v>
      </c>
    </row>
  </sheetData>
  <mergeCells count="2">
    <mergeCell ref="D2:E2"/>
    <mergeCell ref="F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imacec</vt:lpstr>
      <vt:lpstr>G.imacec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Jose Donoso</dc:creator>
  <cp:lastModifiedBy>Juan Jose Donoso</cp:lastModifiedBy>
  <dcterms:created xsi:type="dcterms:W3CDTF">2015-09-30T16:37:25Z</dcterms:created>
  <dcterms:modified xsi:type="dcterms:W3CDTF">2016-01-07T15:01:05Z</dcterms:modified>
</cp:coreProperties>
</file>